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856" activeTab="2"/>
  </bookViews>
  <sheets>
    <sheet name="Fin. būklės" sheetId="1" r:id="rId1"/>
    <sheet name="Veiklos rezultatų" sheetId="2" r:id="rId2"/>
    <sheet name="Grynojo turto pokyčių" sheetId="3" r:id="rId3"/>
  </sheets>
  <definedNames>
    <definedName name="_ftn1" localSheetId="2">'Grynojo turto pokyčių'!$A$20</definedName>
    <definedName name="_ftnref1" localSheetId="2">'Grynojo turto pokyčių'!#REF!</definedName>
    <definedName name="_xlnm.Print_Area" localSheetId="0">'Fin. būklės'!$A$1:$E$96</definedName>
    <definedName name="_xlnm.Print_Area" localSheetId="2">'Grynojo turto pokyčių'!$A$1:$J$42</definedName>
    <definedName name="_xlnm.Print_Area" localSheetId="1">'Veiklos rezultatų'!$A$1:$I$59</definedName>
    <definedName name="_xlnm.Print_Titles" localSheetId="0">'Fin. būklės'!$16:$16</definedName>
    <definedName name="_xlnm.Print_Titles" localSheetId="1">'Veiklos rezultatų'!$17:$17</definedName>
    <definedName name="Z_983421F7_F221_432A_9D81_90B24F0C0D08_.wvu.PrintTitles" localSheetId="0">'Fin. būklės'!#REF!</definedName>
    <definedName name="Z_983421F7_F221_432A_9D81_90B24F0C0D08_.wvu.Rows" localSheetId="0">'Fin. būklės'!#REF!</definedName>
  </definedNames>
  <calcPr fullCalcOnLoad="1"/>
</workbook>
</file>

<file path=xl/sharedStrings.xml><?xml version="1.0" encoding="utf-8"?>
<sst xmlns="http://schemas.openxmlformats.org/spreadsheetml/2006/main" count="431" uniqueCount="261">
  <si>
    <t>2-ojo VSAFAS "Finansinės būklės ataskaita"</t>
  </si>
  <si>
    <t>2 priedas</t>
  </si>
  <si>
    <t>(Žemesniojo lygio viešojo sektoriaus subjektų, išskyrus mokesčių fondus ir išteklių fondus, finansinės būklės ataskaitos forma)</t>
  </si>
  <si>
    <t>KLAIPĖDOS SUTRIKUSIO VYSTYMOSI KŪDIKIŲ NAMAI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</si>
  <si>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</si>
  <si>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290470820, TURISTŲ G. 18, KLAIPĖDA</t>
  </si>
  <si>
    <t>(viešojo sektoriaus subjekto, parengusio finansinės būklės ataskaitą (konsoliduotąją finansinės būklės ataskaitą), kodas, adresas)</t>
  </si>
  <si>
    <t>FINANSINĖS BŪKLĖS ATASKAITA</t>
  </si>
  <si>
    <t>PAGAL 2013 M. GRUODŽIO 31 D. DUOMENIS</t>
  </si>
  <si>
    <t>2014-01-31 Nr. 1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</si>
  <si>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</si>
  <si>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</si>
  <si>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</si>
  <si>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</si>
  <si>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</si>
  <si>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</si>
  <si>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</si>
  <si>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</si>
  <si>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</si>
  <si>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</si>
  <si>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</si>
  <si>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P3NT1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</si>
  <si>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</si>
  <si>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</si>
  <si>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</si>
  <si>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</si>
  <si>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</si>
  <si>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</si>
  <si>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</si>
  <si>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</si>
  <si>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</si>
  <si>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</si>
  <si>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</si>
  <si>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</si>
  <si>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P4IMT1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</si>
  <si>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</si>
  <si>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</si>
  <si>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</si>
  <si>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</si>
  <si>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</si>
  <si>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</si>
  <si>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</si>
  <si>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</si>
  <si>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</si>
  <si>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</si>
  <si>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</si>
  <si>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</si>
  <si>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</si>
  <si>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</si>
  <si>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</si>
  <si>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</si>
  <si>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</si>
  <si>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</si>
  <si>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</si>
  <si>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</si>
  <si>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</si>
  <si>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</si>
  <si>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</si>
  <si>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</si>
  <si>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</si>
  <si>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</si>
  <si>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P7BT2</t>
  </si>
  <si>
    <t>C.</t>
  </si>
  <si>
    <t>TRUMPALAIKIS TURTAS</t>
  </si>
  <si>
    <t>Atsargos</t>
  </si>
  <si>
    <t>P8ATS1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</si>
  <si>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</si>
  <si>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</si>
  <si>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</si>
  <si>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</si>
  <si>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</si>
  <si>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</si>
  <si>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P9IA1</t>
  </si>
  <si>
    <r>
      <t>Per vienus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metus gautinos sumos</t>
    </r>
  </si>
  <si>
    <t>P10GS1</t>
  </si>
  <si>
    <t>III.1</t>
  </si>
  <si>
    <t>Gautinos trumpalaikės finansinės sumos</t>
  </si>
  <si>
    <t xml:space="preserve"> 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</si>
  <si>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</si>
  <si>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</si>
  <si>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</si>
  <si>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</si>
  <si>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</si>
  <si>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</si>
  <si>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</si>
  <si>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</si>
  <si>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</si>
  <si>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</si>
  <si>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</si>
  <si>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</si>
  <si>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P11Pinigai</t>
  </si>
  <si>
    <t>IŠ VISO TURTO:</t>
  </si>
  <si>
    <t>D.</t>
  </si>
  <si>
    <t>FINANSAVIMO SUMOS</t>
  </si>
  <si>
    <t>P12FS1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</si>
  <si>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</si>
  <si>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</si>
  <si>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</si>
  <si>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</si>
  <si>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</si>
  <si>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</si>
  <si>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</si>
  <si>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</si>
  <si>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</si>
  <si>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</si>
  <si>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</si>
  <si>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</si>
  <si>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</si>
  <si>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P17TĮ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</si>
  <si>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</si>
  <si>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</si>
  <si>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</si>
  <si>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</si>
  <si>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</si>
  <si>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</si>
  <si>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</si>
  <si>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</si>
  <si>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</si>
  <si>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</si>
  <si>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</si>
  <si>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</si>
  <si>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</si>
  <si>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</si>
  <si>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</si>
  <si>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</si>
  <si>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</si>
  <si>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</si>
  <si>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</si>
  <si>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</si>
  <si>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 xml:space="preserve"> 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</si>
  <si>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</si>
  <si>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</si>
  <si>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</si>
  <si>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</si>
  <si>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</si>
  <si>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</si>
  <si>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</si>
  <si>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</si>
  <si>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FRA J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</si>
  <si>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</si>
  <si>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</si>
  <si>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</si>
  <si>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</si>
  <si>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</si>
  <si>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</si>
  <si>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Aušra Nikolajevienė</t>
  </si>
  <si>
    <t>(teisės aktais įpareigoto pasirašyti asmens pareigų pavadinimas)</t>
  </si>
  <si>
    <t>(parašas)</t>
  </si>
  <si>
    <t>(vardas ir pavardė)</t>
  </si>
  <si>
    <t>3-iojo VSAFAS „Veiklos rezultatų ataskaita“</t>
  </si>
  <si>
    <r>
      <t>2</t>
    </r>
    <r>
      <rPr>
        <sz val="10"/>
        <rFont val="Times New Roman"/>
        <family val="1"/>
      </rPr>
      <t xml:space="preserve"> priedas</t>
    </r>
  </si>
  <si>
    <t>(Žemesniojo lygio viešojo sektoriaus subjektų, išskyrus mokesčių fondus ir išteklių fondus 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</si>
  <si>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</si>
  <si>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</si>
  <si>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</si>
  <si>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</si>
  <si>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2014-01-31 Nr.2</t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</si>
  <si>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</si>
  <si>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</si>
  <si>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</si>
  <si>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</si>
  <si>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</si>
  <si>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</si>
  <si>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</si>
  <si>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</si>
  <si>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</si>
  <si>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</si>
  <si>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</si>
  <si>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</si>
  <si>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</si>
  <si>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</si>
  <si>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</si>
  <si>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</si>
  <si>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</si>
  <si>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P21Kitos paj.1</t>
  </si>
  <si>
    <t>III.2.</t>
  </si>
  <si>
    <t>Pervestinų pagrindinės veiklos kitų pajamų suma</t>
  </si>
  <si>
    <t>PAGRINDINĖS VEIKLOS SĄNAUDOS</t>
  </si>
  <si>
    <t>P2 Segmentai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</si>
  <si>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</si>
  <si>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</si>
  <si>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</si>
  <si>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</si>
  <si>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</si>
  <si>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</si>
  <si>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</si>
  <si>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</si>
  <si>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</si>
  <si>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</si>
  <si>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</si>
  <si>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</si>
  <si>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</si>
  <si>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</si>
  <si>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</si>
  <si>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</si>
  <si>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</si>
  <si>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</si>
  <si>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</si>
  <si>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</si>
  <si>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</si>
  <si>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</si>
  <si>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</si>
  <si>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</si>
  <si>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</si>
  <si>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</si>
  <si>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</si>
  <si>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</si>
  <si>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</si>
  <si>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</si>
  <si>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</si>
  <si>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</si>
  <si>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</si>
  <si>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</si>
  <si>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</si>
  <si>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</si>
  <si>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</si>
  <si>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</si>
  <si>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</si>
  <si>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</si>
  <si>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</si>
  <si>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P21Kitos paj.2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</si>
  <si>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</si>
  <si>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</si>
  <si>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</si>
  <si>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</si>
  <si>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</si>
  <si>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P23Fin.Inv.veikla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</si>
  <si>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</si>
  <si>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</si>
  <si>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</si>
  <si>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</si>
  <si>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</si>
  <si>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</si>
  <si>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</si>
  <si>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</si>
  <si>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</si>
  <si>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4-ojo VSAFAS „Grynojo turto pokyčių ataskaita“</t>
  </si>
  <si>
    <t>1 priedas</t>
  </si>
  <si>
    <t>____________________________________________________________________________</t>
  </si>
  <si>
    <t>(viešojo sektoriaus subjekto, parengusio grynojo turto pokyčių ataskaitą arba konsoliduotąją grynojo turto pokyčių ataskaitą, kodas, adresas)</t>
  </si>
  <si>
    <t xml:space="preserve">GRYNOJO TURTO POKYČIŲ ATASKAITA  * </t>
  </si>
  <si>
    <t>2014-01-31 Nr. 3</t>
  </si>
  <si>
    <t>Pasta-bos Nr.</t>
  </si>
  <si>
    <t>Tenka kontroliuojančiam subjektui</t>
  </si>
  <si>
    <t>Iš viso</t>
  </si>
  <si>
    <t>Mažu-mos dalis</t>
  </si>
  <si>
    <t>Kiti rezer-vai</t>
  </si>
  <si>
    <t>Likutis 2012 m. gruodžio 31 d.</t>
  </si>
  <si>
    <t>Tikrosios vertės rezervo likutis, gautas perėmus ilgalaikį turtą iš kito viešojo sektoriaus subjekto</t>
  </si>
  <si>
    <t>x</t>
  </si>
  <si>
    <t>Tikrosios vertės rezervo likutis, perduotas perleidus ilgalaikį turtą kitam subjektui</t>
  </si>
  <si>
    <t>Kitos tikrosios vertės rezervo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</si>
  <si>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</si>
  <si>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</si>
  <si>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</si>
  <si>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</si>
  <si>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Likutis 2013 m. sausio 1 d.</t>
  </si>
  <si>
    <t>Dalininkų kapitalo padidėjimo (sumažėjimo) sumos</t>
  </si>
  <si>
    <t>Likutis 2011 m. gruodžio 31 d.</t>
  </si>
  <si>
    <t>* Pažymėti ataskaitos laukai nepildomi</t>
  </si>
  <si>
    <t xml:space="preserve">   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</si>
</sst>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dd/mm/yyyy"/>
    <numFmt numFmtId="165" formatCode="dd/mm/yy"/>
  </numFmts>
  <fonts count="5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b/>
      <sz val="8"/>
      <name val="Arial"/>
      <family val="2"/>
    </font>
    <font>
      <sz val="10"/>
      <color indexed="56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sz val="10"/>
      <color indexed="56"/>
      <name val="TimesNewRoman,Bold"/>
      <family val="0"/>
    </font>
    <font>
      <i/>
      <sz val="10"/>
      <color indexed="56"/>
      <name val="TimesNewRoman,Bold"/>
      <family val="0"/>
    </font>
    <font>
      <b/>
      <sz val="10"/>
      <color indexed="56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2" fillId="38" borderId="0" applyNumberFormat="0" applyBorder="0" applyAlignment="0" applyProtection="0"/>
    <xf numFmtId="0" fontId="4" fillId="39" borderId="1" applyNumberFormat="0" applyAlignment="0" applyProtection="0"/>
    <xf numFmtId="0" fontId="5" fillId="4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3" fillId="41" borderId="6" applyNumberFormat="0" applyAlignment="0" applyProtection="0"/>
    <xf numFmtId="0" fontId="13" fillId="0" borderId="7" applyNumberFormat="0" applyFill="0" applyAlignment="0" applyProtection="0"/>
    <xf numFmtId="0" fontId="14" fillId="42" borderId="0" applyNumberFormat="0" applyBorder="0" applyAlignment="0" applyProtection="0"/>
    <xf numFmtId="0" fontId="54" fillId="43" borderId="0" applyNumberFormat="0" applyBorder="0" applyAlignment="0" applyProtection="0"/>
    <xf numFmtId="0" fontId="0" fillId="44" borderId="8" applyNumberFormat="0" applyAlignment="0" applyProtection="0"/>
    <xf numFmtId="0" fontId="15" fillId="39" borderId="9" applyNumberFormat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0" fillId="51" borderId="10" applyNumberFormat="0" applyFont="0" applyAlignment="0" applyProtection="0"/>
    <xf numFmtId="9" fontId="0" fillId="0" borderId="0" applyFill="0" applyBorder="0" applyAlignment="0" applyProtection="0"/>
    <xf numFmtId="0" fontId="55" fillId="52" borderId="6" applyNumberFormat="0" applyAlignment="0" applyProtection="0"/>
    <xf numFmtId="0" fontId="56" fillId="0" borderId="11" applyNumberFormat="0" applyFill="0" applyAlignment="0" applyProtection="0"/>
    <xf numFmtId="0" fontId="57" fillId="53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0" fillId="0" borderId="0" xfId="74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wrapText="1"/>
    </xf>
    <xf numFmtId="0" fontId="22" fillId="0" borderId="14" xfId="74" applyFont="1" applyFill="1" applyBorder="1" applyAlignment="1">
      <alignment vertical="center"/>
      <protection/>
    </xf>
    <xf numFmtId="0" fontId="22" fillId="0" borderId="14" xfId="74" applyFont="1" applyFill="1" applyBorder="1" applyAlignment="1">
      <alignment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left" vertical="center" indent="2"/>
    </xf>
    <xf numFmtId="0" fontId="25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left" vertical="center" indent="1"/>
    </xf>
    <xf numFmtId="0" fontId="25" fillId="0" borderId="14" xfId="0" applyFont="1" applyFill="1" applyBorder="1" applyAlignment="1">
      <alignment horizontal="right" vertical="center" indent="1"/>
    </xf>
    <xf numFmtId="0" fontId="27" fillId="0" borderId="14" xfId="0" applyFont="1" applyFill="1" applyBorder="1" applyAlignment="1">
      <alignment horizontal="right" vertical="center" indent="1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left" vertical="center" wrapText="1" indent="2"/>
    </xf>
    <xf numFmtId="1" fontId="27" fillId="0" borderId="14" xfId="0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right" vertical="center" wrapText="1"/>
    </xf>
    <xf numFmtId="16" fontId="20" fillId="0" borderId="0" xfId="0" applyNumberFormat="1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 indent="4"/>
    </xf>
    <xf numFmtId="0" fontId="27" fillId="0" borderId="14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right" wrapText="1"/>
    </xf>
    <xf numFmtId="0" fontId="24" fillId="0" borderId="14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0" fillId="0" borderId="0" xfId="74" applyFont="1" applyFill="1" applyBorder="1" applyAlignment="1">
      <alignment vertical="center"/>
      <protection/>
    </xf>
    <xf numFmtId="0" fontId="20" fillId="0" borderId="17" xfId="74" applyFont="1" applyFill="1" applyBorder="1" applyAlignment="1">
      <alignment horizontal="center" vertical="center"/>
      <protection/>
    </xf>
    <xf numFmtId="0" fontId="21" fillId="0" borderId="0" xfId="74" applyFont="1" applyFill="1" applyBorder="1" applyAlignment="1">
      <alignment horizontal="center" vertical="center"/>
      <protection/>
    </xf>
    <xf numFmtId="0" fontId="20" fillId="0" borderId="0" xfId="74" applyFont="1" applyFill="1" applyAlignment="1">
      <alignment vertical="center"/>
      <protection/>
    </xf>
    <xf numFmtId="0" fontId="20" fillId="0" borderId="17" xfId="74" applyFont="1" applyFill="1" applyBorder="1" applyAlignment="1">
      <alignment horizontal="center" vertical="center" wrapText="1"/>
      <protection/>
    </xf>
    <xf numFmtId="0" fontId="20" fillId="0" borderId="0" xfId="74" applyFont="1" applyFill="1" applyBorder="1" applyAlignment="1">
      <alignment horizontal="justify" vertical="center" wrapText="1"/>
      <protection/>
    </xf>
    <xf numFmtId="0" fontId="20" fillId="0" borderId="0" xfId="74" applyFont="1" applyFill="1" applyBorder="1" applyAlignment="1">
      <alignment vertical="center" wrapText="1"/>
      <protection/>
    </xf>
    <xf numFmtId="0" fontId="21" fillId="0" borderId="0" xfId="74" applyFont="1" applyFill="1" applyBorder="1" applyAlignment="1">
      <alignment horizontal="center" vertical="center" wrapText="1"/>
      <protection/>
    </xf>
    <xf numFmtId="0" fontId="20" fillId="0" borderId="0" xfId="74" applyFont="1" applyFill="1" applyAlignment="1">
      <alignment horizontal="center" vertical="center" wrapText="1"/>
      <protection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0" fillId="0" borderId="0" xfId="74" applyFont="1" applyFill="1" applyAlignment="1">
      <alignment vertical="center"/>
      <protection/>
    </xf>
    <xf numFmtId="0" fontId="29" fillId="0" borderId="0" xfId="74" applyFont="1" applyFill="1" applyAlignment="1">
      <alignment vertical="center"/>
      <protection/>
    </xf>
    <xf numFmtId="0" fontId="20" fillId="0" borderId="0" xfId="74" applyFont="1" applyFill="1" applyAlignment="1">
      <alignment horizontal="left" vertical="center"/>
      <protection/>
    </xf>
    <xf numFmtId="0" fontId="24" fillId="0" borderId="0" xfId="74" applyFont="1" applyFill="1" applyAlignment="1">
      <alignment vertical="center"/>
      <protection/>
    </xf>
    <xf numFmtId="0" fontId="30" fillId="0" borderId="0" xfId="74" applyFont="1" applyFill="1" applyAlignment="1">
      <alignment vertical="center"/>
      <protection/>
    </xf>
    <xf numFmtId="0" fontId="31" fillId="0" borderId="0" xfId="74" applyFont="1" applyFill="1" applyBorder="1" applyAlignment="1">
      <alignment vertical="center"/>
      <protection/>
    </xf>
    <xf numFmtId="0" fontId="31" fillId="0" borderId="17" xfId="74" applyFont="1" applyFill="1" applyBorder="1" applyAlignment="1">
      <alignment vertical="center"/>
      <protection/>
    </xf>
    <xf numFmtId="0" fontId="32" fillId="0" borderId="0" xfId="74" applyFont="1" applyFill="1" applyAlignment="1">
      <alignment horizontal="center" vertical="center"/>
      <protection/>
    </xf>
    <xf numFmtId="0" fontId="32" fillId="0" borderId="0" xfId="74" applyFont="1" applyFill="1" applyAlignment="1">
      <alignment vertical="center"/>
      <protection/>
    </xf>
    <xf numFmtId="0" fontId="32" fillId="0" borderId="0" xfId="74" applyFont="1" applyFill="1" applyAlignment="1">
      <alignment horizontal="justify" vertical="center"/>
      <protection/>
    </xf>
    <xf numFmtId="0" fontId="31" fillId="0" borderId="0" xfId="74" applyFont="1" applyFill="1" applyAlignment="1">
      <alignment horizontal="center" vertical="center"/>
      <protection/>
    </xf>
    <xf numFmtId="0" fontId="22" fillId="0" borderId="0" xfId="74" applyFont="1" applyFill="1" applyAlignment="1">
      <alignment vertical="center"/>
      <protection/>
    </xf>
    <xf numFmtId="0" fontId="33" fillId="0" borderId="0" xfId="74" applyFont="1" applyFill="1" applyAlignment="1">
      <alignment vertical="center"/>
      <protection/>
    </xf>
    <xf numFmtId="0" fontId="0" fillId="0" borderId="17" xfId="74" applyFont="1" applyFill="1" applyBorder="1" applyAlignment="1">
      <alignment vertical="center"/>
      <protection/>
    </xf>
    <xf numFmtId="0" fontId="35" fillId="0" borderId="0" xfId="74" applyFont="1" applyFill="1" applyBorder="1" applyAlignment="1">
      <alignment horizontal="right" vertical="center"/>
      <protection/>
    </xf>
    <xf numFmtId="0" fontId="22" fillId="0" borderId="14" xfId="74" applyFont="1" applyFill="1" applyBorder="1" applyAlignment="1">
      <alignment horizontal="center" vertical="center" wrapText="1"/>
      <protection/>
    </xf>
    <xf numFmtId="0" fontId="24" fillId="0" borderId="14" xfId="74" applyFont="1" applyFill="1" applyBorder="1" applyAlignment="1">
      <alignment horizontal="center" vertical="center" wrapText="1"/>
      <protection/>
    </xf>
    <xf numFmtId="0" fontId="22" fillId="0" borderId="0" xfId="74" applyFont="1" applyFill="1" applyBorder="1" applyAlignment="1">
      <alignment horizontal="center" vertical="center" wrapText="1"/>
      <protection/>
    </xf>
    <xf numFmtId="0" fontId="20" fillId="0" borderId="0" xfId="74" applyFont="1" applyFill="1" applyAlignment="1">
      <alignment vertical="center" wrapText="1"/>
      <protection/>
    </xf>
    <xf numFmtId="0" fontId="0" fillId="0" borderId="0" xfId="74" applyFont="1" applyFill="1" applyAlignment="1">
      <alignment vertical="center" wrapText="1"/>
      <protection/>
    </xf>
    <xf numFmtId="0" fontId="24" fillId="0" borderId="14" xfId="74" applyFont="1" applyFill="1" applyBorder="1" applyAlignment="1">
      <alignment horizontal="center" vertical="center"/>
      <protection/>
    </xf>
    <xf numFmtId="0" fontId="22" fillId="0" borderId="14" xfId="74" applyFont="1" applyFill="1" applyBorder="1" applyAlignment="1">
      <alignment horizontal="right" vertical="center"/>
      <protection/>
    </xf>
    <xf numFmtId="0" fontId="22" fillId="0" borderId="0" xfId="74" applyFont="1" applyFill="1" applyBorder="1" applyAlignment="1">
      <alignment horizontal="center" vertical="center"/>
      <protection/>
    </xf>
    <xf numFmtId="0" fontId="20" fillId="0" borderId="14" xfId="74" applyFont="1" applyFill="1" applyBorder="1" applyAlignment="1">
      <alignment vertical="center" wrapText="1"/>
      <protection/>
    </xf>
    <xf numFmtId="0" fontId="20" fillId="0" borderId="14" xfId="74" applyFont="1" applyFill="1" applyBorder="1" applyAlignment="1">
      <alignment horizontal="left" vertical="center"/>
      <protection/>
    </xf>
    <xf numFmtId="0" fontId="20" fillId="0" borderId="14" xfId="74" applyFont="1" applyFill="1" applyBorder="1" applyAlignment="1">
      <alignment horizontal="right" vertical="center"/>
      <protection/>
    </xf>
    <xf numFmtId="0" fontId="20" fillId="0" borderId="14" xfId="74" applyFont="1" applyFill="1" applyBorder="1" applyAlignment="1">
      <alignment vertical="center"/>
      <protection/>
    </xf>
    <xf numFmtId="0" fontId="36" fillId="0" borderId="0" xfId="74" applyFont="1" applyFill="1" applyBorder="1" applyAlignment="1">
      <alignment horizontal="center" vertical="center"/>
      <protection/>
    </xf>
    <xf numFmtId="0" fontId="20" fillId="0" borderId="0" xfId="74" applyFont="1" applyFill="1" applyBorder="1" applyAlignment="1">
      <alignment horizontal="center" vertical="center"/>
      <protection/>
    </xf>
    <xf numFmtId="0" fontId="0" fillId="0" borderId="0" xfId="74" applyFont="1" applyFill="1" applyBorder="1" applyAlignment="1">
      <alignment horizontal="center" vertical="center"/>
      <protection/>
    </xf>
    <xf numFmtId="0" fontId="22" fillId="0" borderId="14" xfId="74" applyFont="1" applyFill="1" applyBorder="1" applyAlignment="1">
      <alignment horizontal="left" vertical="center"/>
      <protection/>
    </xf>
    <xf numFmtId="0" fontId="29" fillId="0" borderId="14" xfId="74" applyFont="1" applyFill="1" applyBorder="1" applyAlignment="1">
      <alignment horizontal="center" vertical="center"/>
      <protection/>
    </xf>
    <xf numFmtId="0" fontId="33" fillId="0" borderId="0" xfId="74" applyFont="1" applyFill="1" applyBorder="1" applyAlignment="1">
      <alignment horizontal="center" vertical="center"/>
      <protection/>
    </xf>
    <xf numFmtId="3" fontId="22" fillId="0" borderId="14" xfId="74" applyNumberFormat="1" applyFont="1" applyFill="1" applyBorder="1" applyAlignment="1">
      <alignment horizontal="right" vertical="center"/>
      <protection/>
    </xf>
    <xf numFmtId="3" fontId="22" fillId="0" borderId="0" xfId="74" applyNumberFormat="1" applyFont="1" applyFill="1" applyBorder="1" applyAlignment="1">
      <alignment horizontal="center" vertical="center"/>
      <protection/>
    </xf>
    <xf numFmtId="0" fontId="20" fillId="0" borderId="0" xfId="74" applyFont="1" applyFill="1" applyBorder="1" applyAlignment="1">
      <alignment horizontal="left" vertical="center"/>
      <protection/>
    </xf>
    <xf numFmtId="0" fontId="0" fillId="0" borderId="0" xfId="74" applyFont="1" applyFill="1" applyBorder="1" applyAlignment="1">
      <alignment vertical="center"/>
      <protection/>
    </xf>
    <xf numFmtId="0" fontId="20" fillId="0" borderId="0" xfId="74" applyFont="1" applyFill="1" applyBorder="1" applyAlignment="1">
      <alignment horizontal="center" vertical="center"/>
      <protection/>
    </xf>
    <xf numFmtId="0" fontId="29" fillId="0" borderId="0" xfId="74" applyFont="1" applyFill="1" applyBorder="1" applyAlignment="1">
      <alignment horizontal="center" vertical="center"/>
      <protection/>
    </xf>
    <xf numFmtId="0" fontId="24" fillId="0" borderId="17" xfId="74" applyFont="1" applyFill="1" applyBorder="1" applyAlignment="1">
      <alignment vertical="center"/>
      <protection/>
    </xf>
    <xf numFmtId="0" fontId="37" fillId="0" borderId="17" xfId="74" applyFont="1" applyFill="1" applyBorder="1" applyAlignment="1">
      <alignment horizontal="center" vertical="center" wrapText="1"/>
      <protection/>
    </xf>
    <xf numFmtId="0" fontId="24" fillId="0" borderId="0" xfId="74" applyFont="1" applyFill="1" applyBorder="1" applyAlignment="1">
      <alignment vertical="center"/>
      <protection/>
    </xf>
    <xf numFmtId="0" fontId="24" fillId="0" borderId="0" xfId="74" applyFont="1" applyFill="1" applyBorder="1" applyAlignment="1">
      <alignment horizontal="center" vertical="center" wrapText="1"/>
      <protection/>
    </xf>
    <xf numFmtId="0" fontId="20" fillId="0" borderId="0" xfId="76" applyFont="1" applyFill="1" applyBorder="1">
      <alignment/>
      <protection/>
    </xf>
    <xf numFmtId="0" fontId="20" fillId="0" borderId="0" xfId="76" applyFont="1" applyFill="1" applyAlignment="1">
      <alignment/>
      <protection/>
    </xf>
    <xf numFmtId="0" fontId="20" fillId="0" borderId="0" xfId="76" applyFont="1" applyFill="1">
      <alignment/>
      <protection/>
    </xf>
    <xf numFmtId="0" fontId="20" fillId="0" borderId="0" xfId="76" applyFont="1" applyFill="1" applyAlignment="1">
      <alignment horizontal="left"/>
      <protection/>
    </xf>
    <xf numFmtId="0" fontId="20" fillId="0" borderId="0" xfId="76" applyFont="1" applyFill="1" applyAlignment="1">
      <alignment horizontal="right"/>
      <protection/>
    </xf>
    <xf numFmtId="0" fontId="20" fillId="0" borderId="0" xfId="0" applyFont="1" applyFill="1" applyAlignment="1">
      <alignment horizontal="center" vertical="center"/>
    </xf>
    <xf numFmtId="0" fontId="20" fillId="0" borderId="0" xfId="76" applyFont="1" applyFill="1" applyBorder="1" applyAlignment="1">
      <alignment/>
      <protection/>
    </xf>
    <xf numFmtId="0" fontId="22" fillId="0" borderId="0" xfId="76" applyFont="1" applyFill="1" applyBorder="1" applyAlignment="1">
      <alignment/>
      <protection/>
    </xf>
    <xf numFmtId="0" fontId="20" fillId="0" borderId="0" xfId="76" applyFont="1" applyFill="1" applyAlignment="1">
      <alignment wrapText="1"/>
      <protection/>
    </xf>
    <xf numFmtId="0" fontId="38" fillId="0" borderId="0" xfId="72" applyNumberFormat="1" applyFont="1" applyFill="1" applyBorder="1" applyAlignment="1" applyProtection="1">
      <alignment horizontal="center" vertical="center"/>
      <protection/>
    </xf>
    <xf numFmtId="0" fontId="38" fillId="0" borderId="0" xfId="71" applyNumberFormat="1" applyFont="1" applyFill="1" applyBorder="1" applyAlignment="1" applyProtection="1">
      <alignment/>
      <protection/>
    </xf>
    <xf numFmtId="0" fontId="22" fillId="0" borderId="0" xfId="76" applyFont="1" applyFill="1" applyAlignment="1">
      <alignment horizontal="center"/>
      <protection/>
    </xf>
    <xf numFmtId="0" fontId="20" fillId="0" borderId="0" xfId="76" applyFont="1" applyFill="1" applyBorder="1" applyAlignment="1">
      <alignment horizontal="center"/>
      <protection/>
    </xf>
    <xf numFmtId="0" fontId="20" fillId="0" borderId="0" xfId="76" applyFont="1" applyFill="1" applyBorder="1" applyAlignment="1">
      <alignment horizontal="left"/>
      <protection/>
    </xf>
    <xf numFmtId="0" fontId="23" fillId="0" borderId="0" xfId="76" applyFont="1" applyFill="1" applyBorder="1" applyAlignment="1">
      <alignment/>
      <protection/>
    </xf>
    <xf numFmtId="0" fontId="20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0" fontId="39" fillId="0" borderId="14" xfId="75" applyFont="1" applyFill="1" applyBorder="1" applyAlignment="1">
      <alignment horizontal="center" vertical="center" wrapText="1"/>
      <protection/>
    </xf>
    <xf numFmtId="0" fontId="39" fillId="0" borderId="0" xfId="75" applyFont="1" applyFill="1" applyBorder="1" applyAlignment="1">
      <alignment horizontal="center" vertical="center" wrapText="1"/>
      <protection/>
    </xf>
    <xf numFmtId="0" fontId="20" fillId="0" borderId="14" xfId="0" applyFont="1" applyFill="1" applyBorder="1" applyAlignment="1">
      <alignment vertical="center" wrapText="1"/>
    </xf>
    <xf numFmtId="0" fontId="40" fillId="0" borderId="14" xfId="75" applyFont="1" applyFill="1" applyBorder="1" applyAlignment="1">
      <alignment horizontal="center" vertical="center" wrapText="1"/>
      <protection/>
    </xf>
    <xf numFmtId="0" fontId="40" fillId="0" borderId="0" xfId="75" applyFont="1" applyFill="1" applyBorder="1" applyAlignment="1">
      <alignment horizontal="center" vertical="center" wrapText="1"/>
      <protection/>
    </xf>
    <xf numFmtId="0" fontId="41" fillId="0" borderId="14" xfId="75" applyFont="1" applyFill="1" applyBorder="1" applyAlignment="1">
      <alignment horizontal="center" vertical="center" wrapText="1"/>
      <protection/>
    </xf>
    <xf numFmtId="0" fontId="41" fillId="0" borderId="0" xfId="75" applyFont="1" applyFill="1" applyBorder="1" applyAlignment="1">
      <alignment horizontal="center" vertical="center" wrapText="1"/>
      <protection/>
    </xf>
    <xf numFmtId="0" fontId="42" fillId="0" borderId="14" xfId="75" applyFont="1" applyFill="1" applyBorder="1" applyAlignment="1">
      <alignment horizontal="center" vertical="center" wrapText="1"/>
      <protection/>
    </xf>
    <xf numFmtId="0" fontId="42" fillId="0" borderId="0" xfId="75" applyFont="1" applyFill="1" applyBorder="1" applyAlignment="1">
      <alignment horizontal="center" vertical="center" wrapText="1"/>
      <protection/>
    </xf>
    <xf numFmtId="0" fontId="36" fillId="0" borderId="14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0" fillId="0" borderId="17" xfId="74" applyFont="1" applyFill="1" applyBorder="1" applyAlignment="1">
      <alignment vertical="center"/>
      <protection/>
    </xf>
    <xf numFmtId="0" fontId="20" fillId="0" borderId="0" xfId="76" applyFont="1" applyFill="1" applyBorder="1" applyAlignment="1">
      <alignment vertical="top"/>
      <protection/>
    </xf>
    <xf numFmtId="0" fontId="20" fillId="0" borderId="0" xfId="76" applyFont="1" applyFill="1" applyBorder="1" applyAlignment="1">
      <alignment vertical="top" wrapText="1"/>
      <protection/>
    </xf>
    <xf numFmtId="0" fontId="20" fillId="0" borderId="0" xfId="76" applyFont="1" applyFill="1" applyBorder="1" applyAlignment="1">
      <alignment wrapText="1"/>
      <protection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0" xfId="74" applyFont="1" applyFill="1" applyBorder="1" applyAlignment="1">
      <alignment horizontal="center" vertical="center" wrapText="1"/>
      <protection/>
    </xf>
    <xf numFmtId="0" fontId="31" fillId="0" borderId="17" xfId="74" applyFont="1" applyFill="1" applyBorder="1" applyAlignment="1">
      <alignment horizontal="center" vertical="center"/>
      <protection/>
    </xf>
    <xf numFmtId="0" fontId="32" fillId="0" borderId="0" xfId="74" applyFont="1" applyFill="1" applyBorder="1" applyAlignment="1">
      <alignment horizontal="center" vertical="center"/>
      <protection/>
    </xf>
    <xf numFmtId="0" fontId="31" fillId="0" borderId="17" xfId="74" applyFont="1" applyFill="1" applyBorder="1" applyAlignment="1">
      <alignment horizontal="center" vertical="center"/>
      <protection/>
    </xf>
    <xf numFmtId="0" fontId="32" fillId="0" borderId="0" xfId="74" applyFont="1" applyFill="1" applyBorder="1" applyAlignment="1">
      <alignment horizontal="justify" vertical="center"/>
      <protection/>
    </xf>
    <xf numFmtId="0" fontId="31" fillId="0" borderId="0" xfId="74" applyFont="1" applyFill="1" applyBorder="1" applyAlignment="1">
      <alignment horizontal="center" vertical="center"/>
      <protection/>
    </xf>
    <xf numFmtId="0" fontId="35" fillId="0" borderId="17" xfId="74" applyFont="1" applyFill="1" applyBorder="1" applyAlignment="1">
      <alignment horizontal="right" vertical="center"/>
      <protection/>
    </xf>
    <xf numFmtId="0" fontId="22" fillId="0" borderId="14" xfId="74" applyFont="1" applyFill="1" applyBorder="1" applyAlignment="1">
      <alignment horizontal="center" vertical="center" wrapText="1"/>
      <protection/>
    </xf>
    <xf numFmtId="0" fontId="22" fillId="0" borderId="14" xfId="74" applyFont="1" applyFill="1" applyBorder="1" applyAlignment="1">
      <alignment vertical="center" wrapText="1"/>
      <protection/>
    </xf>
    <xf numFmtId="0" fontId="20" fillId="0" borderId="14" xfId="74" applyFont="1" applyFill="1" applyBorder="1" applyAlignment="1">
      <alignment horizontal="left" vertical="center" wrapText="1"/>
      <protection/>
    </xf>
    <xf numFmtId="0" fontId="20" fillId="0" borderId="14" xfId="74" applyFont="1" applyFill="1" applyBorder="1" applyAlignment="1">
      <alignment vertical="center" wrapText="1"/>
      <protection/>
    </xf>
    <xf numFmtId="0" fontId="20" fillId="0" borderId="14" xfId="74" applyFont="1" applyFill="1" applyBorder="1" applyAlignment="1">
      <alignment horizontal="left" vertical="center"/>
      <protection/>
    </xf>
    <xf numFmtId="0" fontId="22" fillId="0" borderId="14" xfId="74" applyFont="1" applyFill="1" applyBorder="1" applyAlignment="1">
      <alignment horizontal="left" vertical="center"/>
      <protection/>
    </xf>
    <xf numFmtId="0" fontId="22" fillId="0" borderId="14" xfId="74" applyFont="1" applyFill="1" applyBorder="1" applyAlignment="1">
      <alignment vertical="center"/>
      <protection/>
    </xf>
    <xf numFmtId="0" fontId="22" fillId="0" borderId="14" xfId="74" applyFont="1" applyFill="1" applyBorder="1" applyAlignment="1">
      <alignment horizontal="left" vertical="center" wrapText="1"/>
      <protection/>
    </xf>
    <xf numFmtId="0" fontId="20" fillId="0" borderId="17" xfId="74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 horizontal="center" vertical="center" wrapText="1"/>
    </xf>
    <xf numFmtId="0" fontId="21" fillId="0" borderId="0" xfId="76" applyFont="1" applyFill="1" applyBorder="1" applyAlignment="1">
      <alignment horizontal="center" vertical="top"/>
      <protection/>
    </xf>
    <xf numFmtId="0" fontId="21" fillId="0" borderId="0" xfId="76" applyFont="1" applyFill="1" applyBorder="1" applyAlignment="1">
      <alignment horizontal="center" vertical="top" wrapText="1"/>
      <protection/>
    </xf>
    <xf numFmtId="0" fontId="22" fillId="0" borderId="0" xfId="71" applyNumberFormat="1" applyFont="1" applyFill="1" applyBorder="1" applyAlignment="1" applyProtection="1">
      <alignment horizontal="center"/>
      <protection/>
    </xf>
    <xf numFmtId="0" fontId="22" fillId="0" borderId="0" xfId="76" applyFont="1" applyFill="1" applyBorder="1" applyAlignment="1">
      <alignment horizontal="center"/>
      <protection/>
    </xf>
    <xf numFmtId="0" fontId="20" fillId="0" borderId="18" xfId="74" applyFont="1" applyFill="1" applyBorder="1" applyAlignment="1">
      <alignment horizontal="center" vertical="center" wrapText="1"/>
      <protection/>
    </xf>
    <xf numFmtId="0" fontId="20" fillId="0" borderId="0" xfId="76" applyFont="1" applyFill="1" applyBorder="1" applyAlignment="1">
      <alignment horizontal="center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ipersaitas 2" xfId="71"/>
    <cellStyle name="Hyperlink" xfId="72"/>
    <cellStyle name="Input" xfId="73"/>
    <cellStyle name="Įprastas 2" xfId="74"/>
    <cellStyle name="Įprastas 2 2" xfId="75"/>
    <cellStyle name="Įprastas 3" xfId="76"/>
    <cellStyle name="Įprastas 4" xfId="77"/>
    <cellStyle name="Įvestis" xfId="78"/>
    <cellStyle name="Linked Cell" xfId="79"/>
    <cellStyle name="Neutral" xfId="80"/>
    <cellStyle name="Neutralus" xfId="81"/>
    <cellStyle name="Note" xfId="82"/>
    <cellStyle name="Output" xfId="83"/>
    <cellStyle name="Paryškinimas 1" xfId="84"/>
    <cellStyle name="Paryškinimas 2" xfId="85"/>
    <cellStyle name="Paryškinimas 3" xfId="86"/>
    <cellStyle name="Paryškinimas 4" xfId="87"/>
    <cellStyle name="Paryškinimas 5" xfId="88"/>
    <cellStyle name="Paryškinimas 6" xfId="89"/>
    <cellStyle name="Pastaba" xfId="90"/>
    <cellStyle name="Percent" xfId="91"/>
    <cellStyle name="Skaičiavimas" xfId="92"/>
    <cellStyle name="Susietas langelis" xfId="93"/>
    <cellStyle name="Tikrinimo langelis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zoomScale="105" zoomScaleNormal="105" zoomScaleSheetLayoutView="80" zoomScalePageLayoutView="0" workbookViewId="0" topLeftCell="A76">
      <selection activeCell="G98" sqref="G98"/>
    </sheetView>
  </sheetViews>
  <sheetFormatPr defaultColWidth="9.140625" defaultRowHeight="12.75"/>
  <cols>
    <col min="1" max="1" width="7.57421875" style="6" customWidth="1"/>
    <col min="2" max="2" width="58.57421875" style="7" customWidth="1"/>
    <col min="3" max="3" width="9.00390625" style="8" customWidth="1"/>
    <col min="4" max="4" width="14.57421875" style="6" customWidth="1"/>
    <col min="5" max="5" width="16.140625" style="6" customWidth="1"/>
    <col min="6" max="6" width="4.421875" style="6" customWidth="1"/>
    <col min="7" max="16384" width="9.140625" style="6" customWidth="1"/>
  </cols>
  <sheetData>
    <row r="1" ht="12.75">
      <c r="D1" s="6" t="s">
        <v>0</v>
      </c>
    </row>
    <row r="2" ht="12.75">
      <c r="D2" s="6" t="s">
        <v>1</v>
      </c>
    </row>
    <row r="3" spans="1:8" s="11" customFormat="1" ht="12.75" customHeight="1">
      <c r="A3" s="167" t="s">
        <v>2</v>
      </c>
      <c r="B3" s="167"/>
      <c r="C3" s="167"/>
      <c r="D3" s="167"/>
      <c r="E3" s="167"/>
      <c r="F3" s="9"/>
      <c r="G3" s="10"/>
      <c r="H3" s="10"/>
    </row>
    <row r="4" spans="1:6" s="11" customFormat="1" ht="12.75">
      <c r="A4" s="167"/>
      <c r="B4" s="167"/>
      <c r="C4" s="167"/>
      <c r="D4" s="167"/>
      <c r="E4" s="167"/>
      <c r="F4" s="9"/>
    </row>
    <row r="5" spans="1:8" s="11" customFormat="1" ht="21.75" customHeight="1">
      <c r="A5" s="168" t="s">
        <v>3</v>
      </c>
      <c r="B5" s="168"/>
      <c r="C5" s="168"/>
      <c r="D5" s="168"/>
      <c r="E5" s="168"/>
      <c r="F5" s="5"/>
      <c r="G5" s="12"/>
      <c r="H5" s="12"/>
    </row>
    <row r="6" spans="1:8" s="11" customFormat="1" ht="12.75" customHeight="1">
      <c r="A6" s="169" t="s">
        <v>4</v>
      </c>
      <c r="B6" s="169"/>
      <c r="C6" s="169"/>
      <c r="D6" s="169"/>
      <c r="E6" s="169"/>
      <c r="F6" s="13"/>
      <c r="G6" s="14"/>
      <c r="H6" s="14"/>
    </row>
    <row r="7" spans="1:8" s="11" customFormat="1" ht="12.75" customHeight="1">
      <c r="A7" s="168" t="s">
        <v>5</v>
      </c>
      <c r="B7" s="168"/>
      <c r="C7" s="168"/>
      <c r="D7" s="168"/>
      <c r="E7" s="168"/>
      <c r="F7" s="13"/>
      <c r="G7" s="14"/>
      <c r="H7" s="14"/>
    </row>
    <row r="8" spans="1:8" s="11" customFormat="1" ht="12.75" customHeight="1">
      <c r="A8" s="169" t="s">
        <v>6</v>
      </c>
      <c r="B8" s="169"/>
      <c r="C8" s="169"/>
      <c r="D8" s="169"/>
      <c r="E8" s="169"/>
      <c r="F8" s="13"/>
      <c r="G8" s="14"/>
      <c r="H8" s="14"/>
    </row>
    <row r="9" spans="1:8" s="11" customFormat="1" ht="12.75">
      <c r="A9" s="14"/>
      <c r="B9" s="14"/>
      <c r="C9" s="15"/>
      <c r="D9" s="14"/>
      <c r="E9" s="14"/>
      <c r="F9" s="14"/>
      <c r="G9" s="14"/>
      <c r="H9" s="14"/>
    </row>
    <row r="10" spans="1:3" ht="26.25" customHeight="1">
      <c r="A10" s="163"/>
      <c r="B10" s="163"/>
      <c r="C10" s="163"/>
    </row>
    <row r="11" spans="1:6" s="17" customFormat="1" ht="12.75" customHeight="1">
      <c r="A11" s="164" t="s">
        <v>7</v>
      </c>
      <c r="B11" s="164"/>
      <c r="C11" s="164"/>
      <c r="D11" s="164"/>
      <c r="E11" s="164"/>
      <c r="F11" s="16"/>
    </row>
    <row r="12" spans="1:6" s="17" customFormat="1" ht="12.75" customHeight="1">
      <c r="A12" s="164" t="s">
        <v>8</v>
      </c>
      <c r="B12" s="164"/>
      <c r="C12" s="164"/>
      <c r="D12" s="164"/>
      <c r="E12" s="164"/>
      <c r="F12" s="16"/>
    </row>
    <row r="13" spans="1:6" ht="12.75" customHeight="1">
      <c r="A13" s="165" t="s">
        <v>9</v>
      </c>
      <c r="B13" s="165"/>
      <c r="C13" s="165"/>
      <c r="D13" s="165"/>
      <c r="E13" s="165"/>
      <c r="F13" s="7"/>
    </row>
    <row r="14" spans="1:6" ht="12.75" customHeight="1">
      <c r="A14" s="165" t="s">
        <v>10</v>
      </c>
      <c r="B14" s="165"/>
      <c r="C14" s="165"/>
      <c r="D14" s="165"/>
      <c r="E14" s="165"/>
      <c r="F14" s="7"/>
    </row>
    <row r="15" spans="1:7" ht="12.75" customHeight="1">
      <c r="A15" s="18"/>
      <c r="B15" s="166" t="s">
        <v>11</v>
      </c>
      <c r="C15" s="166"/>
      <c r="D15" s="166"/>
      <c r="E15" s="166"/>
      <c r="F15" s="19"/>
      <c r="G15" s="20"/>
    </row>
    <row r="16" spans="1:6" ht="54.75" customHeight="1">
      <c r="A16" s="21" t="s">
        <v>12</v>
      </c>
      <c r="B16" s="22" t="s">
        <v>13</v>
      </c>
      <c r="C16" s="23" t="s">
        <v>14</v>
      </c>
      <c r="D16" s="22" t="s">
        <v>15</v>
      </c>
      <c r="E16" s="22" t="s">
        <v>16</v>
      </c>
      <c r="F16" s="5"/>
    </row>
    <row r="17" spans="1:7" s="7" customFormat="1" ht="15">
      <c r="A17" s="24" t="s">
        <v>17</v>
      </c>
      <c r="B17" s="25" t="s">
        <v>18</v>
      </c>
      <c r="C17" s="26"/>
      <c r="D17" s="27">
        <f>D18+D24+D35+D36</f>
        <v>1294386</v>
      </c>
      <c r="E17" s="27">
        <f>E18+E24+E35+E36</f>
        <v>1357149</v>
      </c>
      <c r="F17" s="28"/>
      <c r="G17" s="29"/>
    </row>
    <row r="18" spans="1:7" s="7" customFormat="1" ht="15">
      <c r="A18" s="30" t="s">
        <v>19</v>
      </c>
      <c r="B18" s="31" t="s">
        <v>20</v>
      </c>
      <c r="C18" s="26" t="s">
        <v>21</v>
      </c>
      <c r="D18" s="32">
        <f>D19+D20+D21+D22+D23</f>
        <v>0</v>
      </c>
      <c r="E18" s="32">
        <f>E19+E20+E21+E22+E23</f>
        <v>0</v>
      </c>
      <c r="F18" s="28"/>
      <c r="G18" s="29"/>
    </row>
    <row r="19" spans="1:7" s="7" customFormat="1" ht="15">
      <c r="A19" s="30" t="s">
        <v>22</v>
      </c>
      <c r="B19" s="33" t="s">
        <v>23</v>
      </c>
      <c r="C19" s="26"/>
      <c r="D19" s="34"/>
      <c r="E19" s="27"/>
      <c r="F19" s="28"/>
      <c r="G19" s="29"/>
    </row>
    <row r="20" spans="1:7" s="7" customFormat="1" ht="15">
      <c r="A20" s="30" t="s">
        <v>24</v>
      </c>
      <c r="B20" s="33" t="s">
        <v>25</v>
      </c>
      <c r="C20" s="26"/>
      <c r="D20" s="34"/>
      <c r="E20" s="27"/>
      <c r="F20" s="28"/>
      <c r="G20" s="29"/>
    </row>
    <row r="21" spans="1:7" s="7" customFormat="1" ht="15">
      <c r="A21" s="30" t="s">
        <v>26</v>
      </c>
      <c r="B21" s="33" t="s">
        <v>27</v>
      </c>
      <c r="C21" s="26"/>
      <c r="D21" s="34"/>
      <c r="E21" s="27"/>
      <c r="F21" s="28"/>
      <c r="G21" s="29"/>
    </row>
    <row r="22" spans="1:7" s="7" customFormat="1" ht="15">
      <c r="A22" s="35" t="s">
        <v>28</v>
      </c>
      <c r="B22" s="33" t="s">
        <v>29</v>
      </c>
      <c r="C22" s="36"/>
      <c r="D22" s="34"/>
      <c r="E22" s="27"/>
      <c r="F22" s="28"/>
      <c r="G22" s="29"/>
    </row>
    <row r="23" spans="1:7" s="10" customFormat="1" ht="12.75" customHeight="1">
      <c r="A23" s="37" t="s">
        <v>30</v>
      </c>
      <c r="B23" s="33" t="s">
        <v>31</v>
      </c>
      <c r="C23" s="38"/>
      <c r="D23" s="39"/>
      <c r="E23" s="40"/>
      <c r="F23" s="14"/>
      <c r="G23" s="29"/>
    </row>
    <row r="24" spans="1:7" s="7" customFormat="1" ht="15">
      <c r="A24" s="30" t="s">
        <v>32</v>
      </c>
      <c r="B24" s="31" t="s">
        <v>33</v>
      </c>
      <c r="C24" s="26" t="s">
        <v>34</v>
      </c>
      <c r="D24" s="27">
        <f>D25+D26+D27+D28+D29+D30+D31+D32+D33+D34</f>
        <v>1294386</v>
      </c>
      <c r="E24" s="27">
        <f>E25+E26+E27+E28+E29+E30+E31+E32+E33+E34</f>
        <v>1357149</v>
      </c>
      <c r="F24" s="28"/>
      <c r="G24" s="29"/>
    </row>
    <row r="25" spans="1:7" s="7" customFormat="1" ht="15">
      <c r="A25" s="30" t="s">
        <v>35</v>
      </c>
      <c r="B25" s="33" t="s">
        <v>36</v>
      </c>
      <c r="C25" s="26"/>
      <c r="D25" s="41"/>
      <c r="E25" s="42"/>
      <c r="F25" s="28"/>
      <c r="G25" s="29"/>
    </row>
    <row r="26" spans="1:7" s="7" customFormat="1" ht="15">
      <c r="A26" s="30" t="s">
        <v>37</v>
      </c>
      <c r="B26" s="33" t="s">
        <v>38</v>
      </c>
      <c r="C26" s="26"/>
      <c r="D26" s="43">
        <v>1118378</v>
      </c>
      <c r="E26" s="43">
        <v>1135484</v>
      </c>
      <c r="F26" s="28"/>
      <c r="G26" s="29"/>
    </row>
    <row r="27" spans="1:7" s="7" customFormat="1" ht="15">
      <c r="A27" s="30" t="s">
        <v>39</v>
      </c>
      <c r="B27" s="33" t="s">
        <v>40</v>
      </c>
      <c r="C27" s="26"/>
      <c r="D27" s="43"/>
      <c r="E27" s="43">
        <v>36</v>
      </c>
      <c r="F27" s="28"/>
      <c r="G27" s="29"/>
    </row>
    <row r="28" spans="1:7" s="7" customFormat="1" ht="15">
      <c r="A28" s="30" t="s">
        <v>41</v>
      </c>
      <c r="B28" s="33" t="s">
        <v>42</v>
      </c>
      <c r="C28" s="26"/>
      <c r="D28" s="43"/>
      <c r="E28" s="43"/>
      <c r="F28" s="28"/>
      <c r="G28" s="29"/>
    </row>
    <row r="29" spans="1:7" s="7" customFormat="1" ht="15">
      <c r="A29" s="30" t="s">
        <v>43</v>
      </c>
      <c r="B29" s="33" t="s">
        <v>44</v>
      </c>
      <c r="C29" s="26"/>
      <c r="D29" s="43">
        <v>129689</v>
      </c>
      <c r="E29" s="43">
        <v>162075</v>
      </c>
      <c r="F29" s="28"/>
      <c r="G29" s="29"/>
    </row>
    <row r="30" spans="1:7" s="7" customFormat="1" ht="15">
      <c r="A30" s="30" t="s">
        <v>45</v>
      </c>
      <c r="B30" s="33" t="s">
        <v>46</v>
      </c>
      <c r="C30" s="26"/>
      <c r="D30" s="43">
        <v>26204</v>
      </c>
      <c r="E30" s="43">
        <v>35188</v>
      </c>
      <c r="F30" s="28"/>
      <c r="G30" s="29"/>
    </row>
    <row r="31" spans="1:7" s="7" customFormat="1" ht="15">
      <c r="A31" s="30" t="s">
        <v>47</v>
      </c>
      <c r="B31" s="33" t="s">
        <v>48</v>
      </c>
      <c r="C31" s="26"/>
      <c r="D31" s="43"/>
      <c r="E31" s="43"/>
      <c r="F31" s="28"/>
      <c r="G31" s="29"/>
    </row>
    <row r="32" spans="1:7" s="7" customFormat="1" ht="15">
      <c r="A32" s="30" t="s">
        <v>49</v>
      </c>
      <c r="B32" s="33" t="s">
        <v>50</v>
      </c>
      <c r="C32" s="26"/>
      <c r="D32" s="43">
        <v>20115</v>
      </c>
      <c r="E32" s="43">
        <v>12570</v>
      </c>
      <c r="F32" s="28"/>
      <c r="G32" s="29"/>
    </row>
    <row r="33" spans="1:7" s="7" customFormat="1" ht="15">
      <c r="A33" s="30" t="s">
        <v>51</v>
      </c>
      <c r="B33" s="33" t="s">
        <v>52</v>
      </c>
      <c r="C33" s="26"/>
      <c r="D33" s="43"/>
      <c r="E33" s="43">
        <v>11796</v>
      </c>
      <c r="F33" s="28"/>
      <c r="G33" s="29"/>
    </row>
    <row r="34" spans="1:7" s="7" customFormat="1" ht="15">
      <c r="A34" s="30" t="s">
        <v>53</v>
      </c>
      <c r="B34" s="33" t="s">
        <v>54</v>
      </c>
      <c r="C34" s="26"/>
      <c r="D34" s="43"/>
      <c r="E34" s="43"/>
      <c r="F34" s="28"/>
      <c r="G34" s="29"/>
    </row>
    <row r="35" spans="1:7" s="7" customFormat="1" ht="15">
      <c r="A35" s="30" t="s">
        <v>55</v>
      </c>
      <c r="B35" s="31" t="s">
        <v>56</v>
      </c>
      <c r="C35" s="26"/>
      <c r="D35" s="27"/>
      <c r="E35" s="27"/>
      <c r="F35" s="28"/>
      <c r="G35" s="29"/>
    </row>
    <row r="36" spans="1:7" s="7" customFormat="1" ht="15">
      <c r="A36" s="30" t="s">
        <v>57</v>
      </c>
      <c r="B36" s="31" t="s">
        <v>58</v>
      </c>
      <c r="C36" s="26"/>
      <c r="D36" s="34"/>
      <c r="E36" s="27"/>
      <c r="F36" s="28"/>
      <c r="G36" s="29"/>
    </row>
    <row r="37" spans="1:7" s="7" customFormat="1" ht="15">
      <c r="A37" s="24" t="s">
        <v>59</v>
      </c>
      <c r="B37" s="25" t="s">
        <v>60</v>
      </c>
      <c r="C37" s="26" t="s">
        <v>61</v>
      </c>
      <c r="D37" s="34"/>
      <c r="E37" s="27"/>
      <c r="F37" s="28"/>
      <c r="G37" s="29"/>
    </row>
    <row r="38" spans="1:7" s="7" customFormat="1" ht="15">
      <c r="A38" s="24" t="s">
        <v>62</v>
      </c>
      <c r="B38" s="25" t="s">
        <v>63</v>
      </c>
      <c r="C38" s="26"/>
      <c r="D38" s="27">
        <f>D39+D45+D46+D53+D54</f>
        <v>325671</v>
      </c>
      <c r="E38" s="27">
        <f>E39+E45+E46+E53+E54</f>
        <v>246077</v>
      </c>
      <c r="F38" s="28"/>
      <c r="G38" s="29"/>
    </row>
    <row r="39" spans="1:7" s="7" customFormat="1" ht="15">
      <c r="A39" s="30" t="s">
        <v>19</v>
      </c>
      <c r="B39" s="44" t="s">
        <v>64</v>
      </c>
      <c r="C39" s="26" t="s">
        <v>65</v>
      </c>
      <c r="D39" s="32">
        <f>D40+D41+D42+D43+D44</f>
        <v>51918</v>
      </c>
      <c r="E39" s="32">
        <f>E40+E41+E42+E43+E44</f>
        <v>52280</v>
      </c>
      <c r="F39" s="28"/>
      <c r="G39" s="29"/>
    </row>
    <row r="40" spans="1:7" s="7" customFormat="1" ht="15">
      <c r="A40" s="30" t="s">
        <v>22</v>
      </c>
      <c r="B40" s="33" t="s">
        <v>66</v>
      </c>
      <c r="C40" s="26"/>
      <c r="D40" s="34"/>
      <c r="E40" s="27"/>
      <c r="F40" s="28"/>
      <c r="G40" s="29"/>
    </row>
    <row r="41" spans="1:7" s="7" customFormat="1" ht="15">
      <c r="A41" s="30" t="s">
        <v>24</v>
      </c>
      <c r="B41" s="33" t="s">
        <v>67</v>
      </c>
      <c r="C41" s="26"/>
      <c r="D41" s="32">
        <v>51918</v>
      </c>
      <c r="E41" s="32">
        <v>52280</v>
      </c>
      <c r="F41" s="28"/>
      <c r="G41" s="29"/>
    </row>
    <row r="42" spans="1:7" s="7" customFormat="1" ht="15">
      <c r="A42" s="30" t="s">
        <v>26</v>
      </c>
      <c r="B42" s="33" t="s">
        <v>68</v>
      </c>
      <c r="C42" s="26"/>
      <c r="D42" s="34"/>
      <c r="E42" s="27"/>
      <c r="F42" s="28"/>
      <c r="G42" s="29"/>
    </row>
    <row r="43" spans="1:7" s="7" customFormat="1" ht="15">
      <c r="A43" s="30" t="s">
        <v>28</v>
      </c>
      <c r="B43" s="33" t="s">
        <v>69</v>
      </c>
      <c r="C43" s="26"/>
      <c r="D43" s="34"/>
      <c r="E43" s="27"/>
      <c r="F43" s="28"/>
      <c r="G43" s="29"/>
    </row>
    <row r="44" spans="1:7" s="7" customFormat="1" ht="12.75" customHeight="1">
      <c r="A44" s="30" t="s">
        <v>30</v>
      </c>
      <c r="B44" s="45" t="s">
        <v>70</v>
      </c>
      <c r="C44" s="26"/>
      <c r="D44" s="34"/>
      <c r="E44" s="27"/>
      <c r="F44" s="28"/>
      <c r="G44" s="29"/>
    </row>
    <row r="45" spans="1:7" s="7" customFormat="1" ht="15">
      <c r="A45" s="30" t="s">
        <v>32</v>
      </c>
      <c r="B45" s="31" t="s">
        <v>71</v>
      </c>
      <c r="C45" s="26" t="s">
        <v>72</v>
      </c>
      <c r="D45" s="46">
        <v>6531</v>
      </c>
      <c r="E45" s="32">
        <v>1439</v>
      </c>
      <c r="F45" s="28"/>
      <c r="G45" s="29"/>
    </row>
    <row r="46" spans="1:7" s="7" customFormat="1" ht="15">
      <c r="A46" s="30" t="s">
        <v>55</v>
      </c>
      <c r="B46" s="31" t="s">
        <v>73</v>
      </c>
      <c r="C46" s="36" t="s">
        <v>74</v>
      </c>
      <c r="D46" s="27">
        <f>D47+D48+D49+D50+D51+D52</f>
        <v>152966</v>
      </c>
      <c r="E46" s="27">
        <f>E47+E48+E49+E50+E51+E52</f>
        <v>119344</v>
      </c>
      <c r="F46" s="28"/>
      <c r="G46" s="29"/>
    </row>
    <row r="47" spans="1:7" s="10" customFormat="1" ht="12.75" customHeight="1">
      <c r="A47" s="30" t="s">
        <v>75</v>
      </c>
      <c r="B47" s="33" t="s">
        <v>76</v>
      </c>
      <c r="C47" s="38"/>
      <c r="D47" s="39"/>
      <c r="E47" s="40"/>
      <c r="F47" s="14"/>
      <c r="G47" s="29"/>
    </row>
    <row r="48" spans="1:7" s="7" customFormat="1" ht="15">
      <c r="A48" s="47" t="s">
        <v>77</v>
      </c>
      <c r="B48" s="33" t="s">
        <v>78</v>
      </c>
      <c r="C48" s="26"/>
      <c r="D48" s="34"/>
      <c r="E48" s="27"/>
      <c r="F48" s="28"/>
      <c r="G48" s="29"/>
    </row>
    <row r="49" spans="1:7" s="7" customFormat="1" ht="15">
      <c r="A49" s="30" t="s">
        <v>79</v>
      </c>
      <c r="B49" s="33" t="s">
        <v>80</v>
      </c>
      <c r="C49" s="26"/>
      <c r="D49" s="34"/>
      <c r="E49" s="27"/>
      <c r="F49" s="28"/>
      <c r="G49" s="29"/>
    </row>
    <row r="50" spans="1:7" s="7" customFormat="1" ht="23.25" customHeight="1">
      <c r="A50" s="30" t="s">
        <v>81</v>
      </c>
      <c r="B50" s="45" t="s">
        <v>82</v>
      </c>
      <c r="C50" s="26"/>
      <c r="D50" s="34"/>
      <c r="E50" s="27"/>
      <c r="F50" s="28"/>
      <c r="G50" s="29"/>
    </row>
    <row r="51" spans="1:7" s="7" customFormat="1" ht="15">
      <c r="A51" s="30" t="s">
        <v>83</v>
      </c>
      <c r="B51" s="33" t="s">
        <v>84</v>
      </c>
      <c r="C51" s="26"/>
      <c r="D51" s="32">
        <v>152966</v>
      </c>
      <c r="E51" s="32">
        <v>112017</v>
      </c>
      <c r="F51" s="28"/>
      <c r="G51" s="29"/>
    </row>
    <row r="52" spans="1:7" s="7" customFormat="1" ht="15">
      <c r="A52" s="30" t="s">
        <v>85</v>
      </c>
      <c r="B52" s="33" t="s">
        <v>86</v>
      </c>
      <c r="C52" s="26"/>
      <c r="D52" s="32"/>
      <c r="E52" s="32">
        <v>7327</v>
      </c>
      <c r="F52" s="28"/>
      <c r="G52" s="29"/>
    </row>
    <row r="53" spans="1:7" s="7" customFormat="1" ht="15">
      <c r="A53" s="30" t="s">
        <v>57</v>
      </c>
      <c r="B53" s="31" t="s">
        <v>87</v>
      </c>
      <c r="C53" s="48"/>
      <c r="D53" s="35"/>
      <c r="E53" s="40"/>
      <c r="F53" s="49"/>
      <c r="G53" s="29"/>
    </row>
    <row r="54" spans="1:7" s="7" customFormat="1" ht="15">
      <c r="A54" s="30" t="s">
        <v>88</v>
      </c>
      <c r="B54" s="31" t="s">
        <v>89</v>
      </c>
      <c r="C54" s="26" t="s">
        <v>90</v>
      </c>
      <c r="D54" s="40">
        <v>114256</v>
      </c>
      <c r="E54" s="40">
        <v>73014</v>
      </c>
      <c r="F54" s="49"/>
      <c r="G54" s="29"/>
    </row>
    <row r="55" spans="1:7" s="7" customFormat="1" ht="15">
      <c r="A55" s="35"/>
      <c r="B55" s="50" t="s">
        <v>91</v>
      </c>
      <c r="C55" s="36"/>
      <c r="D55" s="51">
        <f>D17+D37+D38</f>
        <v>1620057</v>
      </c>
      <c r="E55" s="51">
        <f>E17+E37+E38</f>
        <v>1603226</v>
      </c>
      <c r="F55" s="5"/>
      <c r="G55" s="29"/>
    </row>
    <row r="56" spans="1:7" s="7" customFormat="1" ht="15">
      <c r="A56" s="52" t="s">
        <v>92</v>
      </c>
      <c r="B56" s="25" t="s">
        <v>93</v>
      </c>
      <c r="C56" s="36" t="s">
        <v>94</v>
      </c>
      <c r="D56" s="51">
        <f>D57+D58+D59+D60</f>
        <v>1467091</v>
      </c>
      <c r="E56" s="51">
        <f>E57+E58+E59+E60</f>
        <v>1491209</v>
      </c>
      <c r="F56" s="49"/>
      <c r="G56" s="29"/>
    </row>
    <row r="57" spans="1:7" s="7" customFormat="1" ht="15">
      <c r="A57" s="35" t="s">
        <v>19</v>
      </c>
      <c r="B57" s="31" t="s">
        <v>95</v>
      </c>
      <c r="C57" s="53"/>
      <c r="D57" s="40">
        <v>1162648</v>
      </c>
      <c r="E57" s="40">
        <v>1177306</v>
      </c>
      <c r="F57" s="49"/>
      <c r="G57" s="29"/>
    </row>
    <row r="58" spans="1:7" s="7" customFormat="1" ht="15">
      <c r="A58" s="35" t="s">
        <v>32</v>
      </c>
      <c r="B58" s="31" t="s">
        <v>96</v>
      </c>
      <c r="C58" s="53"/>
      <c r="D58" s="35"/>
      <c r="E58" s="40"/>
      <c r="F58" s="49"/>
      <c r="G58" s="29"/>
    </row>
    <row r="59" spans="1:7" s="7" customFormat="1" ht="12.75" customHeight="1">
      <c r="A59" s="35" t="s">
        <v>55</v>
      </c>
      <c r="B59" s="54" t="s">
        <v>97</v>
      </c>
      <c r="C59" s="38"/>
      <c r="D59" s="35"/>
      <c r="E59" s="40">
        <v>0</v>
      </c>
      <c r="F59" s="49"/>
      <c r="G59" s="29"/>
    </row>
    <row r="60" spans="1:7" s="7" customFormat="1" ht="15">
      <c r="A60" s="35" t="s">
        <v>98</v>
      </c>
      <c r="B60" s="31" t="s">
        <v>99</v>
      </c>
      <c r="C60" s="53"/>
      <c r="D60" s="40">
        <v>304443</v>
      </c>
      <c r="E60" s="40">
        <v>313903</v>
      </c>
      <c r="F60" s="49"/>
      <c r="G60" s="29"/>
    </row>
    <row r="61" spans="1:7" s="7" customFormat="1" ht="15">
      <c r="A61" s="52" t="s">
        <v>100</v>
      </c>
      <c r="B61" s="25" t="s">
        <v>101</v>
      </c>
      <c r="C61" s="36"/>
      <c r="D61" s="51">
        <f>D62+D66</f>
        <v>152966</v>
      </c>
      <c r="E61" s="51">
        <f>E62+E66</f>
        <v>112017</v>
      </c>
      <c r="F61" s="49"/>
      <c r="G61" s="29"/>
    </row>
    <row r="62" spans="1:7" s="7" customFormat="1" ht="15">
      <c r="A62" s="35" t="s">
        <v>19</v>
      </c>
      <c r="B62" s="31" t="s">
        <v>102</v>
      </c>
      <c r="C62" s="53"/>
      <c r="D62" s="35"/>
      <c r="E62" s="40">
        <f>E63+E64+E65</f>
        <v>0</v>
      </c>
      <c r="F62" s="49"/>
      <c r="G62" s="29"/>
    </row>
    <row r="63" spans="1:7" s="7" customFormat="1" ht="15">
      <c r="A63" s="35" t="s">
        <v>22</v>
      </c>
      <c r="B63" s="33" t="s">
        <v>103</v>
      </c>
      <c r="C63" s="55"/>
      <c r="D63" s="56"/>
      <c r="E63" s="57"/>
      <c r="F63" s="49"/>
      <c r="G63" s="29"/>
    </row>
    <row r="64" spans="1:7" s="7" customFormat="1" ht="15">
      <c r="A64" s="35" t="s">
        <v>24</v>
      </c>
      <c r="B64" s="33" t="s">
        <v>104</v>
      </c>
      <c r="C64" s="55"/>
      <c r="D64" s="35"/>
      <c r="E64" s="40"/>
      <c r="F64" s="49"/>
      <c r="G64" s="29"/>
    </row>
    <row r="65" spans="1:7" s="7" customFormat="1" ht="15">
      <c r="A65" s="35" t="s">
        <v>105</v>
      </c>
      <c r="B65" s="33" t="s">
        <v>106</v>
      </c>
      <c r="C65" s="55"/>
      <c r="D65" s="35"/>
      <c r="E65" s="40"/>
      <c r="F65" s="58"/>
      <c r="G65" s="29"/>
    </row>
    <row r="66" spans="1:7" s="7" customFormat="1" ht="15">
      <c r="A66" s="35" t="s">
        <v>32</v>
      </c>
      <c r="B66" s="31" t="s">
        <v>107</v>
      </c>
      <c r="C66" s="36" t="s">
        <v>108</v>
      </c>
      <c r="D66" s="51">
        <f>D67+D68+D69+D70+D71+D72+D75+D76+D77+D78+D79+D80+D74</f>
        <v>152966</v>
      </c>
      <c r="E66" s="51">
        <f>E67+E68+E69+E70+E71+E72+E75+E76+E77+E78+E79+E80</f>
        <v>112017</v>
      </c>
      <c r="F66" s="49"/>
      <c r="G66" s="29"/>
    </row>
    <row r="67" spans="1:7" s="7" customFormat="1" ht="15">
      <c r="A67" s="35" t="s">
        <v>35</v>
      </c>
      <c r="B67" s="33" t="s">
        <v>109</v>
      </c>
      <c r="C67" s="55"/>
      <c r="D67" s="35"/>
      <c r="E67" s="40"/>
      <c r="F67" s="49"/>
      <c r="G67" s="29"/>
    </row>
    <row r="68" spans="1:7" s="7" customFormat="1" ht="15">
      <c r="A68" s="35" t="s">
        <v>37</v>
      </c>
      <c r="B68" s="33" t="s">
        <v>110</v>
      </c>
      <c r="C68" s="55"/>
      <c r="D68" s="56"/>
      <c r="E68" s="57"/>
      <c r="F68" s="49"/>
      <c r="G68" s="29"/>
    </row>
    <row r="69" spans="1:7" s="7" customFormat="1" ht="15">
      <c r="A69" s="35" t="s">
        <v>39</v>
      </c>
      <c r="B69" s="33" t="s">
        <v>111</v>
      </c>
      <c r="C69" s="55"/>
      <c r="D69" s="56"/>
      <c r="E69" s="57"/>
      <c r="F69" s="49"/>
      <c r="G69" s="29"/>
    </row>
    <row r="70" spans="1:7" s="7" customFormat="1" ht="15">
      <c r="A70" s="35" t="s">
        <v>41</v>
      </c>
      <c r="B70" s="33" t="s">
        <v>112</v>
      </c>
      <c r="C70" s="55"/>
      <c r="D70" s="35"/>
      <c r="E70" s="40"/>
      <c r="F70" s="49"/>
      <c r="G70" s="29"/>
    </row>
    <row r="71" spans="1:7" s="10" customFormat="1" ht="15">
      <c r="A71" s="35" t="s">
        <v>43</v>
      </c>
      <c r="B71" s="33" t="s">
        <v>113</v>
      </c>
      <c r="C71" s="38"/>
      <c r="D71" s="39"/>
      <c r="E71" s="40"/>
      <c r="F71" s="14"/>
      <c r="G71" s="29"/>
    </row>
    <row r="72" spans="1:7" s="7" customFormat="1" ht="15">
      <c r="A72" s="35" t="s">
        <v>45</v>
      </c>
      <c r="B72" s="33" t="s">
        <v>114</v>
      </c>
      <c r="C72" s="55"/>
      <c r="D72" s="35"/>
      <c r="E72" s="40">
        <f>E73+E74</f>
        <v>0</v>
      </c>
      <c r="F72" s="49"/>
      <c r="G72" s="29"/>
    </row>
    <row r="73" spans="1:7" s="7" customFormat="1" ht="15">
      <c r="A73" s="35" t="s">
        <v>115</v>
      </c>
      <c r="B73" s="59" t="s">
        <v>116</v>
      </c>
      <c r="C73" s="53"/>
      <c r="D73" s="60"/>
      <c r="E73" s="61"/>
      <c r="F73" s="49"/>
      <c r="G73" s="29"/>
    </row>
    <row r="74" spans="1:7" s="7" customFormat="1" ht="15">
      <c r="A74" s="35" t="s">
        <v>117</v>
      </c>
      <c r="B74" s="59" t="s">
        <v>118</v>
      </c>
      <c r="C74" s="53"/>
      <c r="D74" s="61"/>
      <c r="E74" s="61"/>
      <c r="F74" s="58"/>
      <c r="G74" s="29"/>
    </row>
    <row r="75" spans="1:7" s="7" customFormat="1" ht="15">
      <c r="A75" s="35" t="s">
        <v>47</v>
      </c>
      <c r="B75" s="33" t="s">
        <v>119</v>
      </c>
      <c r="C75" s="55"/>
      <c r="D75" s="35"/>
      <c r="E75" s="40"/>
      <c r="F75" s="58"/>
      <c r="G75" s="29"/>
    </row>
    <row r="76" spans="1:7" s="7" customFormat="1" ht="15">
      <c r="A76" s="35" t="s">
        <v>49</v>
      </c>
      <c r="B76" s="33" t="s">
        <v>120</v>
      </c>
      <c r="C76" s="55"/>
      <c r="D76" s="56"/>
      <c r="E76" s="57"/>
      <c r="F76" s="49"/>
      <c r="G76" s="29"/>
    </row>
    <row r="77" spans="1:7" s="7" customFormat="1" ht="15">
      <c r="A77" s="35" t="s">
        <v>51</v>
      </c>
      <c r="B77" s="33" t="s">
        <v>121</v>
      </c>
      <c r="C77" s="55"/>
      <c r="D77" s="40">
        <v>891</v>
      </c>
      <c r="E77" s="40">
        <v>1907</v>
      </c>
      <c r="F77" s="49"/>
      <c r="G77" s="29"/>
    </row>
    <row r="78" spans="1:7" s="7" customFormat="1" ht="15">
      <c r="A78" s="35" t="s">
        <v>53</v>
      </c>
      <c r="B78" s="33" t="s">
        <v>122</v>
      </c>
      <c r="C78" s="55"/>
      <c r="D78" s="40"/>
      <c r="E78" s="40"/>
      <c r="F78" s="49"/>
      <c r="G78" s="29"/>
    </row>
    <row r="79" spans="1:7" s="7" customFormat="1" ht="15">
      <c r="A79" s="35" t="s">
        <v>123</v>
      </c>
      <c r="B79" s="33" t="s">
        <v>124</v>
      </c>
      <c r="C79" s="55"/>
      <c r="D79" s="40">
        <v>152075</v>
      </c>
      <c r="E79" s="40">
        <v>110110</v>
      </c>
      <c r="F79" s="49"/>
      <c r="G79" s="29"/>
    </row>
    <row r="80" spans="1:7" s="7" customFormat="1" ht="15">
      <c r="A80" s="35" t="s">
        <v>125</v>
      </c>
      <c r="B80" s="33" t="s">
        <v>126</v>
      </c>
      <c r="C80" s="55"/>
      <c r="D80" s="40"/>
      <c r="E80" s="40"/>
      <c r="F80" s="58"/>
      <c r="G80" s="29"/>
    </row>
    <row r="81" spans="1:7" s="7" customFormat="1" ht="15">
      <c r="A81" s="52" t="s">
        <v>127</v>
      </c>
      <c r="B81" s="25" t="s">
        <v>128</v>
      </c>
      <c r="C81" s="36"/>
      <c r="D81" s="52"/>
      <c r="E81" s="51">
        <f>E82+E83+E86+E87</f>
        <v>0</v>
      </c>
      <c r="F81" s="58"/>
      <c r="G81" s="29" t="s">
        <v>129</v>
      </c>
    </row>
    <row r="82" spans="1:7" s="7" customFormat="1" ht="15">
      <c r="A82" s="35" t="s">
        <v>19</v>
      </c>
      <c r="B82" s="31" t="s">
        <v>130</v>
      </c>
      <c r="C82" s="53"/>
      <c r="D82" s="35"/>
      <c r="E82" s="40"/>
      <c r="F82" s="58"/>
      <c r="G82" s="29"/>
    </row>
    <row r="83" spans="1:7" s="7" customFormat="1" ht="15">
      <c r="A83" s="35" t="s">
        <v>32</v>
      </c>
      <c r="B83" s="31" t="s">
        <v>131</v>
      </c>
      <c r="C83" s="53"/>
      <c r="D83" s="35"/>
      <c r="E83" s="40">
        <f>E84+E85</f>
        <v>0</v>
      </c>
      <c r="F83" s="49"/>
      <c r="G83" s="29"/>
    </row>
    <row r="84" spans="1:7" s="7" customFormat="1" ht="15">
      <c r="A84" s="35" t="s">
        <v>35</v>
      </c>
      <c r="B84" s="33" t="s">
        <v>132</v>
      </c>
      <c r="C84" s="55"/>
      <c r="D84" s="35"/>
      <c r="E84" s="40"/>
      <c r="F84" s="49"/>
      <c r="G84" s="29"/>
    </row>
    <row r="85" spans="1:7" s="7" customFormat="1" ht="15">
      <c r="A85" s="35" t="s">
        <v>37</v>
      </c>
      <c r="B85" s="33" t="s">
        <v>133</v>
      </c>
      <c r="C85" s="55"/>
      <c r="D85" s="35"/>
      <c r="E85" s="40"/>
      <c r="F85" s="49"/>
      <c r="G85" s="29"/>
    </row>
    <row r="86" spans="1:7" s="7" customFormat="1" ht="15">
      <c r="A86" s="35" t="s">
        <v>55</v>
      </c>
      <c r="B86" s="31" t="s">
        <v>134</v>
      </c>
      <c r="C86" s="53"/>
      <c r="D86" s="35"/>
      <c r="E86" s="40"/>
      <c r="F86" s="49"/>
      <c r="G86" s="29"/>
    </row>
    <row r="87" spans="1:7" s="7" customFormat="1" ht="15">
      <c r="A87" s="35" t="s">
        <v>57</v>
      </c>
      <c r="B87" s="31" t="s">
        <v>135</v>
      </c>
      <c r="C87" s="53"/>
      <c r="D87" s="35"/>
      <c r="E87" s="40">
        <f>E88+E89</f>
        <v>0</v>
      </c>
      <c r="F87" s="49"/>
      <c r="G87" s="29"/>
    </row>
    <row r="88" spans="1:7" s="7" customFormat="1" ht="15">
      <c r="A88" s="35" t="s">
        <v>136</v>
      </c>
      <c r="B88" s="33" t="s">
        <v>137</v>
      </c>
      <c r="C88" s="62" t="s">
        <v>138</v>
      </c>
      <c r="D88" s="52"/>
      <c r="E88" s="51"/>
      <c r="F88" s="58"/>
      <c r="G88" s="29"/>
    </row>
    <row r="89" spans="1:7" s="7" customFormat="1" ht="15">
      <c r="A89" s="35" t="s">
        <v>139</v>
      </c>
      <c r="B89" s="33" t="s">
        <v>140</v>
      </c>
      <c r="C89" s="55"/>
      <c r="D89" s="52"/>
      <c r="E89" s="51"/>
      <c r="F89" s="58"/>
      <c r="G89" s="29"/>
    </row>
    <row r="90" spans="1:7" s="7" customFormat="1" ht="15">
      <c r="A90" s="52" t="s">
        <v>141</v>
      </c>
      <c r="B90" s="25" t="s">
        <v>142</v>
      </c>
      <c r="C90" s="63"/>
      <c r="D90" s="52"/>
      <c r="E90" s="51"/>
      <c r="F90" s="58"/>
      <c r="G90" s="29"/>
    </row>
    <row r="91" spans="1:7" s="7" customFormat="1" ht="34.5" customHeight="1">
      <c r="A91" s="52"/>
      <c r="B91" s="64" t="s">
        <v>143</v>
      </c>
      <c r="C91" s="63"/>
      <c r="D91" s="65">
        <f>D56+D61+D81+D90</f>
        <v>1620057</v>
      </c>
      <c r="E91" s="65">
        <f>E56+E61+E81+E90</f>
        <v>1603226</v>
      </c>
      <c r="F91" s="49"/>
      <c r="G91" s="29"/>
    </row>
    <row r="92" spans="1:7" s="7" customFormat="1" ht="34.5" customHeight="1">
      <c r="A92" s="66"/>
      <c r="B92" s="67"/>
      <c r="C92" s="68"/>
      <c r="D92" s="69"/>
      <c r="E92" s="70"/>
      <c r="F92" s="49"/>
      <c r="G92" s="29"/>
    </row>
    <row r="93" spans="1:7" s="7" customFormat="1" ht="12.75">
      <c r="A93" s="71"/>
      <c r="B93" s="72"/>
      <c r="C93" s="73"/>
      <c r="D93" s="2"/>
      <c r="E93" s="2"/>
      <c r="F93" s="2"/>
      <c r="G93" s="29"/>
    </row>
    <row r="94" spans="1:6" s="77" customFormat="1" ht="25.5">
      <c r="A94" s="74"/>
      <c r="B94" s="75" t="s">
        <v>144</v>
      </c>
      <c r="C94" s="76" t="s">
        <v>260</v>
      </c>
      <c r="E94" s="78" t="s">
        <v>145</v>
      </c>
      <c r="F94" s="79"/>
    </row>
    <row r="95" spans="2:6" s="77" customFormat="1" ht="25.5" customHeight="1">
      <c r="B95" s="80" t="s">
        <v>146</v>
      </c>
      <c r="C95" s="81" t="s">
        <v>147</v>
      </c>
      <c r="E95" s="82" t="s">
        <v>148</v>
      </c>
      <c r="F95" s="82"/>
    </row>
    <row r="96" s="7" customFormat="1" ht="12.75">
      <c r="C96" s="8"/>
    </row>
    <row r="97" spans="1:3" s="10" customFormat="1" ht="12.75">
      <c r="A97" s="83"/>
      <c r="C97" s="84"/>
    </row>
    <row r="98" s="10" customFormat="1" ht="25.5" customHeight="1">
      <c r="C98" s="84"/>
    </row>
    <row r="99" s="7" customFormat="1" ht="12.75">
      <c r="C99" s="85"/>
    </row>
    <row r="100" s="7" customFormat="1" ht="12.75">
      <c r="C100" s="8"/>
    </row>
    <row r="101" s="7" customFormat="1" ht="12.75">
      <c r="C101" s="8"/>
    </row>
    <row r="102" s="7" customFormat="1" ht="12.75">
      <c r="C102" s="8"/>
    </row>
    <row r="103" s="7" customFormat="1" ht="12.75">
      <c r="C103" s="8"/>
    </row>
    <row r="104" s="7" customFormat="1" ht="12.75">
      <c r="C104" s="8"/>
    </row>
    <row r="105" s="7" customFormat="1" ht="12.75">
      <c r="C105" s="8"/>
    </row>
    <row r="106" s="7" customFormat="1" ht="12.75">
      <c r="C106" s="8"/>
    </row>
    <row r="107" s="7" customFormat="1" ht="12.75">
      <c r="C107" s="8"/>
    </row>
    <row r="108" s="7" customFormat="1" ht="12.75">
      <c r="C108" s="8"/>
    </row>
    <row r="109" s="7" customFormat="1" ht="12.75">
      <c r="C109" s="8"/>
    </row>
    <row r="110" s="7" customFormat="1" ht="12.75">
      <c r="C110" s="8"/>
    </row>
    <row r="111" s="7" customFormat="1" ht="12.75">
      <c r="C111" s="8"/>
    </row>
    <row r="112" s="7" customFormat="1" ht="12.75">
      <c r="C112" s="8"/>
    </row>
    <row r="113" s="7" customFormat="1" ht="12.75">
      <c r="C113" s="8"/>
    </row>
    <row r="114" s="7" customFormat="1" ht="12.75">
      <c r="C114" s="8"/>
    </row>
    <row r="115" s="7" customFormat="1" ht="12.75">
      <c r="C115" s="8"/>
    </row>
    <row r="116" s="7" customFormat="1" ht="12.75">
      <c r="C116" s="8"/>
    </row>
    <row r="117" s="7" customFormat="1" ht="12.75">
      <c r="C117" s="8"/>
    </row>
    <row r="118" s="7" customFormat="1" ht="12.75">
      <c r="C118" s="8"/>
    </row>
    <row r="119" s="7" customFormat="1" ht="12.75">
      <c r="C119" s="8"/>
    </row>
  </sheetData>
  <sheetProtection selectLockedCells="1" selectUnlockedCells="1"/>
  <mergeCells count="11">
    <mergeCell ref="A3:E4"/>
    <mergeCell ref="A5:E5"/>
    <mergeCell ref="A6:E6"/>
    <mergeCell ref="A7:E7"/>
    <mergeCell ref="A8:E8"/>
    <mergeCell ref="A10:C10"/>
    <mergeCell ref="A11:E11"/>
    <mergeCell ref="A12:E12"/>
    <mergeCell ref="A13:E13"/>
    <mergeCell ref="A14:E14"/>
    <mergeCell ref="B15:E15"/>
  </mergeCells>
  <printOptions horizontalCentered="1"/>
  <pageMargins left="0.7875" right="0.39375" top="0.5298611111111111" bottom="0.8597222222222223" header="0.5118055555555555" footer="0.5118055555555555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="105" zoomScaleNormal="105" zoomScaleSheetLayoutView="100" zoomScalePageLayoutView="0" workbookViewId="0" topLeftCell="A37">
      <selection activeCell="K55" sqref="K55:L55"/>
    </sheetView>
  </sheetViews>
  <sheetFormatPr defaultColWidth="9.140625" defaultRowHeight="12.75"/>
  <cols>
    <col min="1" max="1" width="8.00390625" style="86" customWidth="1"/>
    <col min="2" max="2" width="0" style="86" hidden="1" customWidth="1"/>
    <col min="3" max="3" width="23.57421875" style="86" customWidth="1"/>
    <col min="4" max="4" width="18.28125" style="86" customWidth="1"/>
    <col min="5" max="5" width="0" style="86" hidden="1" customWidth="1"/>
    <col min="6" max="6" width="8.57421875" style="86" customWidth="1"/>
    <col min="7" max="7" width="14.57421875" style="87" customWidth="1"/>
    <col min="8" max="9" width="15.140625" style="86" customWidth="1"/>
    <col min="10" max="10" width="6.421875" style="86" customWidth="1"/>
    <col min="11" max="11" width="9.140625" style="77" customWidth="1"/>
    <col min="12" max="16384" width="9.140625" style="86" customWidth="1"/>
  </cols>
  <sheetData>
    <row r="1" spans="4:10" ht="12.75">
      <c r="D1" s="88"/>
      <c r="G1" s="89" t="s">
        <v>149</v>
      </c>
      <c r="H1" s="77"/>
      <c r="I1" s="77"/>
      <c r="J1" s="77"/>
    </row>
    <row r="2" spans="7:10" ht="12.75">
      <c r="G2" s="90" t="s">
        <v>150</v>
      </c>
      <c r="H2" s="77"/>
      <c r="I2" s="77"/>
      <c r="J2" s="77"/>
    </row>
    <row r="4" spans="1:10" ht="24.75" customHeight="1">
      <c r="A4" s="170" t="s">
        <v>151</v>
      </c>
      <c r="B4" s="170"/>
      <c r="C4" s="170"/>
      <c r="D4" s="170"/>
      <c r="E4" s="170"/>
      <c r="F4" s="170"/>
      <c r="G4" s="170"/>
      <c r="H4" s="170"/>
      <c r="I4" s="170"/>
      <c r="J4" s="82"/>
    </row>
    <row r="5" spans="1:10" ht="20.25" customHeight="1">
      <c r="A5" s="91"/>
      <c r="B5" s="92"/>
      <c r="C5" s="171" t="s">
        <v>3</v>
      </c>
      <c r="D5" s="171"/>
      <c r="E5" s="171"/>
      <c r="F5" s="171"/>
      <c r="G5" s="171"/>
      <c r="H5" s="171"/>
      <c r="I5" s="91"/>
      <c r="J5" s="91"/>
    </row>
    <row r="6" spans="1:10" ht="12.75" customHeight="1">
      <c r="A6" s="172" t="s">
        <v>152</v>
      </c>
      <c r="B6" s="172"/>
      <c r="C6" s="172"/>
      <c r="D6" s="172"/>
      <c r="E6" s="172"/>
      <c r="F6" s="172"/>
      <c r="G6" s="172"/>
      <c r="H6" s="172"/>
      <c r="I6" s="172"/>
      <c r="J6" s="93"/>
    </row>
    <row r="7" spans="1:10" ht="18" customHeight="1">
      <c r="A7" s="94"/>
      <c r="B7" s="94"/>
      <c r="C7" s="173" t="s">
        <v>5</v>
      </c>
      <c r="D7" s="173"/>
      <c r="E7" s="173"/>
      <c r="F7" s="173"/>
      <c r="G7" s="173"/>
      <c r="H7" s="173"/>
      <c r="I7" s="94"/>
      <c r="J7" s="94"/>
    </row>
    <row r="8" spans="1:10" ht="12.75" customHeight="1">
      <c r="A8" s="172" t="s">
        <v>153</v>
      </c>
      <c r="B8" s="172"/>
      <c r="C8" s="172"/>
      <c r="D8" s="172"/>
      <c r="E8" s="172"/>
      <c r="F8" s="172"/>
      <c r="G8" s="172"/>
      <c r="H8" s="172"/>
      <c r="I8" s="172"/>
      <c r="J8" s="93"/>
    </row>
    <row r="9" spans="1:10" ht="12.75" customHeight="1">
      <c r="A9" s="172" t="s">
        <v>154</v>
      </c>
      <c r="B9" s="172"/>
      <c r="C9" s="172"/>
      <c r="D9" s="172"/>
      <c r="E9" s="172"/>
      <c r="F9" s="172"/>
      <c r="G9" s="172"/>
      <c r="H9" s="172"/>
      <c r="I9" s="172"/>
      <c r="J9" s="93"/>
    </row>
    <row r="10" spans="1:10" ht="12.75" customHeight="1">
      <c r="A10" s="174"/>
      <c r="B10" s="174"/>
      <c r="C10" s="174"/>
      <c r="D10" s="174"/>
      <c r="E10" s="174"/>
      <c r="F10" s="174"/>
      <c r="G10" s="174"/>
      <c r="H10" s="174"/>
      <c r="I10" s="174"/>
      <c r="J10" s="95"/>
    </row>
    <row r="11" spans="1:11" s="98" customFormat="1" ht="12.75" customHeight="1">
      <c r="A11" s="175" t="s">
        <v>155</v>
      </c>
      <c r="B11" s="175"/>
      <c r="C11" s="175"/>
      <c r="D11" s="175"/>
      <c r="E11" s="175"/>
      <c r="F11" s="175"/>
      <c r="G11" s="175"/>
      <c r="H11" s="175"/>
      <c r="I11" s="175"/>
      <c r="J11" s="96"/>
      <c r="K11" s="97"/>
    </row>
    <row r="12" spans="1:11" s="98" customFormat="1" ht="12.75" customHeight="1">
      <c r="A12" s="175"/>
      <c r="B12" s="175"/>
      <c r="C12" s="175"/>
      <c r="D12" s="175"/>
      <c r="E12" s="175"/>
      <c r="F12" s="175"/>
      <c r="G12" s="175"/>
      <c r="H12" s="175"/>
      <c r="I12" s="175"/>
      <c r="K12" s="97"/>
    </row>
    <row r="13" spans="1:11" s="98" customFormat="1" ht="12.75" customHeight="1">
      <c r="A13" s="175" t="s">
        <v>8</v>
      </c>
      <c r="B13" s="175"/>
      <c r="C13" s="175"/>
      <c r="D13" s="175"/>
      <c r="E13" s="175"/>
      <c r="F13" s="175"/>
      <c r="G13" s="175"/>
      <c r="H13" s="175"/>
      <c r="I13" s="175"/>
      <c r="J13" s="96"/>
      <c r="K13" s="97"/>
    </row>
    <row r="14" spans="1:10" ht="12.75" customHeight="1">
      <c r="A14" s="172" t="s">
        <v>156</v>
      </c>
      <c r="B14" s="172"/>
      <c r="C14" s="172"/>
      <c r="D14" s="172"/>
      <c r="E14" s="172"/>
      <c r="F14" s="172"/>
      <c r="G14" s="172"/>
      <c r="H14" s="172"/>
      <c r="I14" s="172"/>
      <c r="J14" s="93"/>
    </row>
    <row r="15" spans="1:10" ht="12.75" customHeight="1">
      <c r="A15" s="172" t="s">
        <v>157</v>
      </c>
      <c r="B15" s="172"/>
      <c r="C15" s="172"/>
      <c r="D15" s="172"/>
      <c r="E15" s="172"/>
      <c r="F15" s="172"/>
      <c r="G15" s="172"/>
      <c r="H15" s="172"/>
      <c r="I15" s="172"/>
      <c r="J15" s="93"/>
    </row>
    <row r="16" spans="2:10" ht="12.75" customHeight="1">
      <c r="B16" s="99"/>
      <c r="C16" s="176" t="s">
        <v>11</v>
      </c>
      <c r="D16" s="176"/>
      <c r="E16" s="176"/>
      <c r="F16" s="176"/>
      <c r="G16" s="176"/>
      <c r="H16" s="176"/>
      <c r="I16" s="176"/>
      <c r="J16" s="100"/>
    </row>
    <row r="17" spans="1:11" s="105" customFormat="1" ht="49.5" customHeight="1">
      <c r="A17" s="177" t="s">
        <v>12</v>
      </c>
      <c r="B17" s="177"/>
      <c r="C17" s="177" t="s">
        <v>13</v>
      </c>
      <c r="D17" s="177"/>
      <c r="E17" s="177"/>
      <c r="F17" s="177"/>
      <c r="G17" s="102" t="s">
        <v>158</v>
      </c>
      <c r="H17" s="101" t="s">
        <v>159</v>
      </c>
      <c r="I17" s="101" t="s">
        <v>160</v>
      </c>
      <c r="J17" s="103"/>
      <c r="K17" s="104"/>
    </row>
    <row r="18" spans="1:10" ht="12.75" customHeight="1">
      <c r="A18" s="4" t="s">
        <v>17</v>
      </c>
      <c r="B18" s="3" t="s">
        <v>161</v>
      </c>
      <c r="C18" s="178" t="s">
        <v>161</v>
      </c>
      <c r="D18" s="178"/>
      <c r="E18" s="178"/>
      <c r="F18" s="178"/>
      <c r="G18" s="106"/>
      <c r="H18" s="107">
        <f>H19+H24+H25</f>
        <v>3123272</v>
      </c>
      <c r="I18" s="107">
        <f>I19+I24+I25</f>
        <v>3032014</v>
      </c>
      <c r="J18" s="108"/>
    </row>
    <row r="19" spans="1:10" ht="12.75" customHeight="1">
      <c r="A19" s="109" t="s">
        <v>19</v>
      </c>
      <c r="B19" s="110" t="s">
        <v>162</v>
      </c>
      <c r="C19" s="179" t="s">
        <v>162</v>
      </c>
      <c r="D19" s="179"/>
      <c r="E19" s="179"/>
      <c r="F19" s="179"/>
      <c r="G19" s="106"/>
      <c r="H19" s="107">
        <f>H20+H21+H22+H23</f>
        <v>3123272</v>
      </c>
      <c r="I19" s="107">
        <f>I20+I21+I22+I23</f>
        <v>3032014</v>
      </c>
      <c r="J19" s="108"/>
    </row>
    <row r="20" spans="1:10" ht="12.75" customHeight="1">
      <c r="A20" s="109" t="s">
        <v>163</v>
      </c>
      <c r="B20" s="110" t="s">
        <v>95</v>
      </c>
      <c r="C20" s="179" t="s">
        <v>95</v>
      </c>
      <c r="D20" s="179"/>
      <c r="E20" s="179"/>
      <c r="F20" s="179"/>
      <c r="G20" s="106"/>
      <c r="H20" s="111">
        <v>2934024</v>
      </c>
      <c r="I20" s="111">
        <v>2911856</v>
      </c>
      <c r="J20" s="103"/>
    </row>
    <row r="21" spans="1:10" ht="12.75" customHeight="1">
      <c r="A21" s="109" t="s">
        <v>164</v>
      </c>
      <c r="B21" s="112" t="s">
        <v>165</v>
      </c>
      <c r="C21" s="180" t="s">
        <v>165</v>
      </c>
      <c r="D21" s="180"/>
      <c r="E21" s="180"/>
      <c r="F21" s="180"/>
      <c r="G21" s="106"/>
      <c r="H21" s="111"/>
      <c r="I21" s="111">
        <v>12100</v>
      </c>
      <c r="J21" s="103"/>
    </row>
    <row r="22" spans="1:10" ht="12.75" customHeight="1">
      <c r="A22" s="109" t="s">
        <v>166</v>
      </c>
      <c r="B22" s="110" t="s">
        <v>167</v>
      </c>
      <c r="C22" s="180" t="s">
        <v>167</v>
      </c>
      <c r="D22" s="180"/>
      <c r="E22" s="180"/>
      <c r="F22" s="180"/>
      <c r="G22" s="106"/>
      <c r="H22" s="111"/>
      <c r="I22" s="111">
        <v>4928</v>
      </c>
      <c r="J22" s="103"/>
    </row>
    <row r="23" spans="1:10" ht="12.75" customHeight="1">
      <c r="A23" s="109" t="s">
        <v>168</v>
      </c>
      <c r="B23" s="112" t="s">
        <v>169</v>
      </c>
      <c r="C23" s="180" t="s">
        <v>169</v>
      </c>
      <c r="D23" s="180"/>
      <c r="E23" s="180"/>
      <c r="F23" s="180"/>
      <c r="G23" s="106"/>
      <c r="H23" s="111">
        <v>189248</v>
      </c>
      <c r="I23" s="111">
        <v>103130</v>
      </c>
      <c r="J23" s="103"/>
    </row>
    <row r="24" spans="1:10" ht="12.75" customHeight="1">
      <c r="A24" s="109" t="s">
        <v>32</v>
      </c>
      <c r="B24" s="110" t="s">
        <v>170</v>
      </c>
      <c r="C24" s="180" t="s">
        <v>170</v>
      </c>
      <c r="D24" s="180"/>
      <c r="E24" s="180"/>
      <c r="F24" s="180"/>
      <c r="G24" s="106"/>
      <c r="H24" s="111"/>
      <c r="I24" s="111"/>
      <c r="J24" s="103"/>
    </row>
    <row r="25" spans="1:10" ht="12.75" customHeight="1">
      <c r="A25" s="109" t="s">
        <v>55</v>
      </c>
      <c r="B25" s="110" t="s">
        <v>171</v>
      </c>
      <c r="C25" s="180" t="s">
        <v>171</v>
      </c>
      <c r="D25" s="180"/>
      <c r="E25" s="180"/>
      <c r="F25" s="180"/>
      <c r="G25" s="106"/>
      <c r="H25" s="107">
        <f>H26-H27</f>
        <v>0</v>
      </c>
      <c r="I25" s="107">
        <f>I26-I27</f>
        <v>0</v>
      </c>
      <c r="J25" s="113"/>
    </row>
    <row r="26" spans="1:10" ht="12.75" customHeight="1">
      <c r="A26" s="109" t="s">
        <v>172</v>
      </c>
      <c r="B26" s="112" t="s">
        <v>173</v>
      </c>
      <c r="C26" s="180" t="s">
        <v>173</v>
      </c>
      <c r="D26" s="180"/>
      <c r="E26" s="180"/>
      <c r="F26" s="180"/>
      <c r="G26" s="106" t="s">
        <v>174</v>
      </c>
      <c r="H26" s="111"/>
      <c r="I26" s="111"/>
      <c r="J26" s="103"/>
    </row>
    <row r="27" spans="1:10" ht="12.75" customHeight="1">
      <c r="A27" s="109" t="s">
        <v>175</v>
      </c>
      <c r="B27" s="112" t="s">
        <v>176</v>
      </c>
      <c r="C27" s="180" t="s">
        <v>176</v>
      </c>
      <c r="D27" s="180"/>
      <c r="E27" s="180"/>
      <c r="F27" s="180"/>
      <c r="G27" s="106"/>
      <c r="H27" s="111"/>
      <c r="I27" s="111"/>
      <c r="J27" s="103"/>
    </row>
    <row r="28" spans="1:10" ht="12.75" customHeight="1">
      <c r="A28" s="4" t="s">
        <v>59</v>
      </c>
      <c r="B28" s="3" t="s">
        <v>177</v>
      </c>
      <c r="C28" s="178" t="s">
        <v>177</v>
      </c>
      <c r="D28" s="178"/>
      <c r="E28" s="178"/>
      <c r="F28" s="178"/>
      <c r="G28" s="106" t="s">
        <v>178</v>
      </c>
      <c r="H28" s="107">
        <f>H29+H30+H31+H32+H33+H34+H35+H36+H37+H38+H39+H40+H41+H42</f>
        <v>3123272</v>
      </c>
      <c r="I28" s="107">
        <f>I29+I30+I31+I32+I33+I34+I35+I36+I37+I38+I39+I40+I41+I42</f>
        <v>3032014</v>
      </c>
      <c r="J28" s="108"/>
    </row>
    <row r="29" spans="1:10" ht="12.75" customHeight="1">
      <c r="A29" s="109" t="s">
        <v>19</v>
      </c>
      <c r="B29" s="110" t="s">
        <v>179</v>
      </c>
      <c r="C29" s="180" t="s">
        <v>180</v>
      </c>
      <c r="D29" s="180"/>
      <c r="E29" s="180"/>
      <c r="F29" s="180"/>
      <c r="G29" s="106"/>
      <c r="H29" s="111">
        <v>2481662</v>
      </c>
      <c r="I29" s="111">
        <v>2457433</v>
      </c>
      <c r="J29" s="103"/>
    </row>
    <row r="30" spans="1:10" ht="12.75" customHeight="1">
      <c r="A30" s="109" t="s">
        <v>181</v>
      </c>
      <c r="B30" s="110" t="s">
        <v>182</v>
      </c>
      <c r="C30" s="180" t="s">
        <v>183</v>
      </c>
      <c r="D30" s="180"/>
      <c r="E30" s="180"/>
      <c r="F30" s="180"/>
      <c r="G30" s="106"/>
      <c r="H30" s="111">
        <v>65131</v>
      </c>
      <c r="I30" s="111">
        <v>67222</v>
      </c>
      <c r="J30" s="103"/>
    </row>
    <row r="31" spans="1:10" ht="12.75" customHeight="1">
      <c r="A31" s="109" t="s">
        <v>55</v>
      </c>
      <c r="B31" s="110" t="s">
        <v>184</v>
      </c>
      <c r="C31" s="180" t="s">
        <v>185</v>
      </c>
      <c r="D31" s="180"/>
      <c r="E31" s="180"/>
      <c r="F31" s="180"/>
      <c r="G31" s="106"/>
      <c r="H31" s="111">
        <v>160170</v>
      </c>
      <c r="I31" s="111">
        <v>170896</v>
      </c>
      <c r="J31" s="1"/>
    </row>
    <row r="32" spans="1:10" ht="12.75" customHeight="1">
      <c r="A32" s="109" t="s">
        <v>57</v>
      </c>
      <c r="B32" s="110" t="s">
        <v>186</v>
      </c>
      <c r="C32" s="179" t="s">
        <v>187</v>
      </c>
      <c r="D32" s="179"/>
      <c r="E32" s="179"/>
      <c r="F32" s="179"/>
      <c r="G32" s="106"/>
      <c r="H32" s="111">
        <v>1003</v>
      </c>
      <c r="I32" s="111">
        <v>628</v>
      </c>
      <c r="J32" s="1"/>
    </row>
    <row r="33" spans="1:10" ht="12.75" customHeight="1">
      <c r="A33" s="109" t="s">
        <v>88</v>
      </c>
      <c r="B33" s="110" t="s">
        <v>188</v>
      </c>
      <c r="C33" s="179" t="s">
        <v>189</v>
      </c>
      <c r="D33" s="179"/>
      <c r="E33" s="179"/>
      <c r="F33" s="179"/>
      <c r="G33" s="106"/>
      <c r="H33" s="111">
        <v>10597</v>
      </c>
      <c r="I33" s="111">
        <v>11182</v>
      </c>
      <c r="J33" s="1"/>
    </row>
    <row r="34" spans="1:10" ht="12.75" customHeight="1">
      <c r="A34" s="109" t="s">
        <v>190</v>
      </c>
      <c r="B34" s="110" t="s">
        <v>191</v>
      </c>
      <c r="C34" s="179" t="s">
        <v>192</v>
      </c>
      <c r="D34" s="179"/>
      <c r="E34" s="179"/>
      <c r="F34" s="179"/>
      <c r="G34" s="106"/>
      <c r="H34" s="111">
        <v>3572</v>
      </c>
      <c r="I34" s="111"/>
      <c r="J34" s="1"/>
    </row>
    <row r="35" spans="1:10" ht="12.75" customHeight="1">
      <c r="A35" s="109" t="s">
        <v>193</v>
      </c>
      <c r="B35" s="110" t="s">
        <v>194</v>
      </c>
      <c r="C35" s="179" t="s">
        <v>195</v>
      </c>
      <c r="D35" s="179"/>
      <c r="E35" s="179"/>
      <c r="F35" s="179"/>
      <c r="G35" s="106"/>
      <c r="H35" s="111"/>
      <c r="I35" s="111"/>
      <c r="J35" s="114"/>
    </row>
    <row r="36" spans="1:10" ht="12.75" customHeight="1">
      <c r="A36" s="109" t="s">
        <v>196</v>
      </c>
      <c r="B36" s="110" t="s">
        <v>197</v>
      </c>
      <c r="C36" s="180" t="s">
        <v>197</v>
      </c>
      <c r="D36" s="180"/>
      <c r="E36" s="180"/>
      <c r="F36" s="180"/>
      <c r="G36" s="106"/>
      <c r="H36" s="111"/>
      <c r="I36" s="111"/>
      <c r="J36" s="114"/>
    </row>
    <row r="37" spans="1:10" ht="12.75" customHeight="1">
      <c r="A37" s="109" t="s">
        <v>198</v>
      </c>
      <c r="B37" s="110" t="s">
        <v>199</v>
      </c>
      <c r="C37" s="179" t="s">
        <v>199</v>
      </c>
      <c r="D37" s="179"/>
      <c r="E37" s="179"/>
      <c r="F37" s="179"/>
      <c r="G37" s="106"/>
      <c r="H37" s="111">
        <v>370673</v>
      </c>
      <c r="I37" s="111">
        <v>295032</v>
      </c>
      <c r="J37" s="114"/>
    </row>
    <row r="38" spans="1:10" ht="15.75" customHeight="1">
      <c r="A38" s="109" t="s">
        <v>200</v>
      </c>
      <c r="B38" s="110" t="s">
        <v>201</v>
      </c>
      <c r="C38" s="180" t="s">
        <v>202</v>
      </c>
      <c r="D38" s="180"/>
      <c r="E38" s="180"/>
      <c r="F38" s="180"/>
      <c r="G38" s="106"/>
      <c r="H38" s="111"/>
      <c r="I38" s="111"/>
      <c r="J38" s="114"/>
    </row>
    <row r="39" spans="1:10" ht="15.75" customHeight="1">
      <c r="A39" s="109" t="s">
        <v>203</v>
      </c>
      <c r="B39" s="110" t="s">
        <v>204</v>
      </c>
      <c r="C39" s="180" t="s">
        <v>205</v>
      </c>
      <c r="D39" s="180"/>
      <c r="E39" s="180"/>
      <c r="F39" s="180"/>
      <c r="G39" s="106"/>
      <c r="H39" s="111"/>
      <c r="I39" s="111"/>
      <c r="J39" s="114"/>
    </row>
    <row r="40" spans="1:10" ht="12.75" customHeight="1">
      <c r="A40" s="109" t="s">
        <v>206</v>
      </c>
      <c r="B40" s="110" t="s">
        <v>207</v>
      </c>
      <c r="C40" s="180" t="s">
        <v>208</v>
      </c>
      <c r="D40" s="180"/>
      <c r="E40" s="180"/>
      <c r="F40" s="180"/>
      <c r="G40" s="106"/>
      <c r="H40" s="111"/>
      <c r="I40" s="111"/>
      <c r="J40" s="114"/>
    </row>
    <row r="41" spans="1:10" ht="12.75" customHeight="1">
      <c r="A41" s="109" t="s">
        <v>209</v>
      </c>
      <c r="B41" s="110" t="s">
        <v>210</v>
      </c>
      <c r="C41" s="180" t="s">
        <v>211</v>
      </c>
      <c r="D41" s="180"/>
      <c r="E41" s="180"/>
      <c r="F41" s="180"/>
      <c r="G41" s="106"/>
      <c r="H41" s="111">
        <v>30464</v>
      </c>
      <c r="I41" s="111">
        <v>28295</v>
      </c>
      <c r="J41" s="114"/>
    </row>
    <row r="42" spans="1:10" ht="12.75">
      <c r="A42" s="109" t="s">
        <v>212</v>
      </c>
      <c r="B42" s="110" t="s">
        <v>213</v>
      </c>
      <c r="C42" s="181" t="s">
        <v>214</v>
      </c>
      <c r="D42" s="181"/>
      <c r="E42" s="181"/>
      <c r="F42" s="181"/>
      <c r="G42" s="106"/>
      <c r="H42" s="111"/>
      <c r="I42" s="111">
        <v>1326</v>
      </c>
      <c r="J42" s="115"/>
    </row>
    <row r="43" spans="1:10" ht="12.75">
      <c r="A43" s="3" t="s">
        <v>62</v>
      </c>
      <c r="B43" s="116" t="s">
        <v>215</v>
      </c>
      <c r="C43" s="182" t="s">
        <v>215</v>
      </c>
      <c r="D43" s="182"/>
      <c r="E43" s="182"/>
      <c r="F43" s="182"/>
      <c r="G43" s="106"/>
      <c r="H43" s="107">
        <f>H18-H28</f>
        <v>0</v>
      </c>
      <c r="I43" s="107">
        <f>I18-I28</f>
        <v>0</v>
      </c>
      <c r="J43" s="108"/>
    </row>
    <row r="44" spans="1:10" ht="12.75">
      <c r="A44" s="3" t="s">
        <v>92</v>
      </c>
      <c r="B44" s="3" t="s">
        <v>216</v>
      </c>
      <c r="C44" s="183" t="s">
        <v>216</v>
      </c>
      <c r="D44" s="183"/>
      <c r="E44" s="183"/>
      <c r="F44" s="183"/>
      <c r="G44" s="117"/>
      <c r="H44" s="107">
        <f>H45-H46-H47</f>
        <v>0</v>
      </c>
      <c r="I44" s="107">
        <f>I45-I46-I47</f>
        <v>0</v>
      </c>
      <c r="J44" s="108"/>
    </row>
    <row r="45" spans="1:10" ht="12.75">
      <c r="A45" s="112" t="s">
        <v>217</v>
      </c>
      <c r="B45" s="110" t="s">
        <v>218</v>
      </c>
      <c r="C45" s="181" t="s">
        <v>219</v>
      </c>
      <c r="D45" s="181"/>
      <c r="E45" s="181"/>
      <c r="F45" s="181"/>
      <c r="G45" s="106" t="s">
        <v>220</v>
      </c>
      <c r="H45" s="111"/>
      <c r="I45" s="111"/>
      <c r="J45" s="115"/>
    </row>
    <row r="46" spans="1:10" ht="12.75">
      <c r="A46" s="112" t="s">
        <v>32</v>
      </c>
      <c r="B46" s="110" t="s">
        <v>221</v>
      </c>
      <c r="C46" s="181" t="s">
        <v>221</v>
      </c>
      <c r="D46" s="181"/>
      <c r="E46" s="181"/>
      <c r="F46" s="181"/>
      <c r="G46" s="117"/>
      <c r="H46" s="111"/>
      <c r="I46" s="111"/>
      <c r="J46" s="115"/>
    </row>
    <row r="47" spans="1:10" ht="12.75" customHeight="1">
      <c r="A47" s="112" t="s">
        <v>222</v>
      </c>
      <c r="B47" s="110" t="s">
        <v>223</v>
      </c>
      <c r="C47" s="181" t="s">
        <v>224</v>
      </c>
      <c r="D47" s="181"/>
      <c r="E47" s="181"/>
      <c r="F47" s="181"/>
      <c r="G47" s="117"/>
      <c r="H47" s="111"/>
      <c r="I47" s="111"/>
      <c r="J47" s="115"/>
    </row>
    <row r="48" spans="1:10" ht="12.75">
      <c r="A48" s="3" t="s">
        <v>100</v>
      </c>
      <c r="B48" s="116" t="s">
        <v>225</v>
      </c>
      <c r="C48" s="182" t="s">
        <v>225</v>
      </c>
      <c r="D48" s="182"/>
      <c r="E48" s="182"/>
      <c r="F48" s="182"/>
      <c r="G48" s="106" t="s">
        <v>226</v>
      </c>
      <c r="H48" s="107"/>
      <c r="I48" s="107"/>
      <c r="J48" s="118"/>
    </row>
    <row r="49" spans="1:10" ht="30" customHeight="1">
      <c r="A49" s="3" t="s">
        <v>127</v>
      </c>
      <c r="B49" s="116" t="s">
        <v>227</v>
      </c>
      <c r="C49" s="184" t="s">
        <v>227</v>
      </c>
      <c r="D49" s="184"/>
      <c r="E49" s="184"/>
      <c r="F49" s="184"/>
      <c r="G49" s="117"/>
      <c r="H49" s="107"/>
      <c r="I49" s="107"/>
      <c r="J49" s="118"/>
    </row>
    <row r="50" spans="1:10" ht="12.75">
      <c r="A50" s="3" t="s">
        <v>141</v>
      </c>
      <c r="B50" s="116" t="s">
        <v>228</v>
      </c>
      <c r="C50" s="182" t="s">
        <v>228</v>
      </c>
      <c r="D50" s="182"/>
      <c r="E50" s="182"/>
      <c r="F50" s="182"/>
      <c r="G50" s="117"/>
      <c r="H50" s="107"/>
      <c r="I50" s="107"/>
      <c r="J50" s="118"/>
    </row>
    <row r="51" spans="1:10" ht="30" customHeight="1">
      <c r="A51" s="3" t="s">
        <v>229</v>
      </c>
      <c r="B51" s="3" t="s">
        <v>230</v>
      </c>
      <c r="C51" s="178" t="s">
        <v>230</v>
      </c>
      <c r="D51" s="178"/>
      <c r="E51" s="178"/>
      <c r="F51" s="178"/>
      <c r="G51" s="117"/>
      <c r="H51" s="119">
        <f>H43+H44+H48</f>
        <v>0</v>
      </c>
      <c r="I51" s="119">
        <f>I43+I44+I48</f>
        <v>0</v>
      </c>
      <c r="J51" s="120"/>
    </row>
    <row r="52" spans="1:10" ht="12.75">
      <c r="A52" s="3" t="s">
        <v>19</v>
      </c>
      <c r="B52" s="3" t="s">
        <v>231</v>
      </c>
      <c r="C52" s="183" t="s">
        <v>231</v>
      </c>
      <c r="D52" s="183"/>
      <c r="E52" s="183"/>
      <c r="F52" s="183"/>
      <c r="G52" s="117"/>
      <c r="H52" s="107"/>
      <c r="I52" s="107"/>
      <c r="J52" s="118"/>
    </row>
    <row r="53" spans="1:10" ht="12.75">
      <c r="A53" s="3" t="s">
        <v>232</v>
      </c>
      <c r="B53" s="116" t="s">
        <v>233</v>
      </c>
      <c r="C53" s="182" t="s">
        <v>233</v>
      </c>
      <c r="D53" s="182"/>
      <c r="E53" s="182"/>
      <c r="F53" s="182"/>
      <c r="G53" s="117"/>
      <c r="H53" s="119">
        <f>H51+H52</f>
        <v>0</v>
      </c>
      <c r="I53" s="119">
        <f>I51+I52</f>
        <v>0</v>
      </c>
      <c r="J53" s="120"/>
    </row>
    <row r="54" spans="1:10" ht="12.75">
      <c r="A54" s="112" t="s">
        <v>19</v>
      </c>
      <c r="B54" s="110" t="s">
        <v>234</v>
      </c>
      <c r="C54" s="181" t="s">
        <v>234</v>
      </c>
      <c r="D54" s="181"/>
      <c r="E54" s="181"/>
      <c r="F54" s="181"/>
      <c r="G54" s="117"/>
      <c r="H54" s="111"/>
      <c r="I54" s="111"/>
      <c r="J54" s="115"/>
    </row>
    <row r="55" spans="1:10" ht="12.75">
      <c r="A55" s="112" t="s">
        <v>32</v>
      </c>
      <c r="B55" s="110" t="s">
        <v>235</v>
      </c>
      <c r="C55" s="181" t="s">
        <v>235</v>
      </c>
      <c r="D55" s="181"/>
      <c r="E55" s="181"/>
      <c r="F55" s="181"/>
      <c r="G55" s="117"/>
      <c r="H55" s="111"/>
      <c r="I55" s="111"/>
      <c r="J55" s="115"/>
    </row>
    <row r="56" spans="1:10" ht="12.75">
      <c r="A56" s="74"/>
      <c r="B56" s="121"/>
      <c r="C56" s="121"/>
      <c r="D56" s="122"/>
      <c r="E56" s="122"/>
      <c r="F56" s="122"/>
      <c r="G56" s="117"/>
      <c r="H56" s="123"/>
      <c r="I56" s="115"/>
      <c r="J56" s="115"/>
    </row>
    <row r="57" spans="1:10" ht="12.75">
      <c r="A57" s="104"/>
      <c r="B57" s="104"/>
      <c r="C57" s="104"/>
      <c r="D57" s="104"/>
      <c r="G57" s="124"/>
      <c r="H57" s="122"/>
      <c r="I57" s="122"/>
      <c r="J57" s="122"/>
    </row>
    <row r="58" spans="1:10" s="77" customFormat="1" ht="23.25" customHeight="1">
      <c r="A58" s="79"/>
      <c r="B58" s="74"/>
      <c r="C58" s="185" t="s">
        <v>144</v>
      </c>
      <c r="D58" s="185"/>
      <c r="E58" s="74"/>
      <c r="F58" s="79"/>
      <c r="G58" s="125"/>
      <c r="I58" s="126" t="s">
        <v>145</v>
      </c>
      <c r="J58" s="79"/>
    </row>
    <row r="59" spans="2:10" s="77" customFormat="1" ht="34.5" customHeight="1">
      <c r="B59" s="74"/>
      <c r="C59" s="170" t="s">
        <v>146</v>
      </c>
      <c r="D59" s="170"/>
      <c r="G59" s="81" t="s">
        <v>147</v>
      </c>
      <c r="I59" s="82" t="s">
        <v>148</v>
      </c>
      <c r="J59" s="82"/>
    </row>
    <row r="60" ht="12.75">
      <c r="G60" s="127"/>
    </row>
    <row r="61" ht="12.75">
      <c r="G61" s="128"/>
    </row>
  </sheetData>
  <sheetProtection selectLockedCells="1" selectUnlockedCells="1"/>
  <mergeCells count="55">
    <mergeCell ref="C59:D59"/>
    <mergeCell ref="C51:F51"/>
    <mergeCell ref="C52:F52"/>
    <mergeCell ref="C53:F53"/>
    <mergeCell ref="C54:F54"/>
    <mergeCell ref="C55:F55"/>
    <mergeCell ref="C58:D58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C16:I16"/>
    <mergeCell ref="A17:B17"/>
    <mergeCell ref="C17:F17"/>
    <mergeCell ref="C18:F18"/>
    <mergeCell ref="C19:F19"/>
    <mergeCell ref="C20:F20"/>
    <mergeCell ref="A10:I10"/>
    <mergeCell ref="A11:I11"/>
    <mergeCell ref="A12:I12"/>
    <mergeCell ref="A13:I13"/>
    <mergeCell ref="A14:I14"/>
    <mergeCell ref="A15:I15"/>
    <mergeCell ref="A4:I4"/>
    <mergeCell ref="C5:H5"/>
    <mergeCell ref="A6:I6"/>
    <mergeCell ref="C7:H7"/>
    <mergeCell ref="A8:I8"/>
    <mergeCell ref="A9:I9"/>
  </mergeCells>
  <printOptions horizontalCentered="1"/>
  <pageMargins left="1.18125" right="0.39375" top="0.7875" bottom="0.39375" header="0.5118055555555555" footer="0.5118055555555555"/>
  <pageSetup cellComments="atEnd"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="105" zoomScaleNormal="105" zoomScaleSheetLayoutView="100" zoomScalePageLayoutView="0" workbookViewId="0" topLeftCell="A1">
      <selection activeCell="F46" sqref="F46"/>
    </sheetView>
  </sheetViews>
  <sheetFormatPr defaultColWidth="9.140625" defaultRowHeight="12.75"/>
  <cols>
    <col min="1" max="1" width="3.28125" style="129" customWidth="1"/>
    <col min="2" max="2" width="34.00390625" style="129" customWidth="1"/>
    <col min="3" max="3" width="6.8515625" style="129" customWidth="1"/>
    <col min="4" max="6" width="9.140625" style="129" customWidth="1"/>
    <col min="7" max="7" width="10.140625" style="129" customWidth="1"/>
    <col min="8" max="9" width="9.140625" style="129" customWidth="1"/>
    <col min="10" max="10" width="7.8515625" style="129" customWidth="1"/>
    <col min="11" max="11" width="4.421875" style="129" customWidth="1"/>
    <col min="12" max="16384" width="9.140625" style="129" customWidth="1"/>
  </cols>
  <sheetData>
    <row r="1" spans="1:7" s="131" customFormat="1" ht="12.75">
      <c r="A1" s="130"/>
      <c r="G1" s="132" t="s">
        <v>236</v>
      </c>
    </row>
    <row r="2" spans="3:7" s="131" customFormat="1" ht="12.75">
      <c r="C2" s="133"/>
      <c r="D2" s="133"/>
      <c r="G2" s="132" t="s">
        <v>237</v>
      </c>
    </row>
    <row r="3" spans="1:11" ht="7.5" customHeight="1">
      <c r="A3" s="134" t="s">
        <v>238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5" s="131" customFormat="1" ht="11.25" customHeight="1">
      <c r="A4" s="135"/>
      <c r="B4" s="136"/>
      <c r="C4" s="171" t="s">
        <v>3</v>
      </c>
      <c r="D4" s="171"/>
      <c r="E4" s="171"/>
      <c r="F4" s="171"/>
      <c r="G4" s="171"/>
      <c r="H4" s="171"/>
      <c r="I4" s="136"/>
      <c r="J4" s="130"/>
      <c r="K4" s="130"/>
      <c r="L4" s="130"/>
      <c r="M4" s="130"/>
      <c r="N4" s="130"/>
      <c r="O4" s="130"/>
    </row>
    <row r="5" spans="1:15" s="131" customFormat="1" ht="15" customHeight="1">
      <c r="A5" s="187" t="s">
        <v>152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30"/>
      <c r="N5" s="130"/>
      <c r="O5" s="130"/>
    </row>
    <row r="6" spans="1:15" s="131" customFormat="1" ht="11.25" customHeight="1">
      <c r="A6" s="173" t="s">
        <v>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30"/>
      <c r="N6" s="130"/>
      <c r="O6" s="130"/>
    </row>
    <row r="7" spans="1:15" s="131" customFormat="1" ht="28.5" customHeight="1">
      <c r="A7" s="188" t="s">
        <v>239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37"/>
      <c r="N7" s="137"/>
      <c r="O7" s="137"/>
    </row>
    <row r="8" spans="1:11" ht="11.25" customHeight="1">
      <c r="A8" s="138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5" s="131" customFormat="1" ht="14.25" customHeight="1">
      <c r="A9" s="189" t="s">
        <v>240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39"/>
      <c r="N9" s="139"/>
      <c r="O9" s="139"/>
    </row>
    <row r="10" spans="1:15" s="131" customFormat="1" ht="12.75" customHeight="1">
      <c r="A10" s="190" t="s">
        <v>8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30"/>
      <c r="N10" s="130"/>
      <c r="O10" s="130"/>
    </row>
    <row r="11" spans="1:15" s="131" customFormat="1" ht="11.2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30"/>
      <c r="N11" s="130"/>
      <c r="O11" s="130"/>
    </row>
    <row r="12" spans="1:15" s="131" customFormat="1" ht="12.75" customHeight="1">
      <c r="A12" s="192" t="s">
        <v>241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30"/>
      <c r="N12" s="130"/>
      <c r="O12" s="130"/>
    </row>
    <row r="13" spans="1:15" s="131" customFormat="1" ht="13.5" customHeight="1">
      <c r="A13" s="141"/>
      <c r="B13" s="141"/>
      <c r="D13" s="135"/>
      <c r="E13" s="192" t="s">
        <v>10</v>
      </c>
      <c r="F13" s="192"/>
      <c r="G13" s="141"/>
      <c r="H13" s="141"/>
      <c r="I13" s="141"/>
      <c r="J13" s="141"/>
      <c r="K13" s="141"/>
      <c r="L13" s="141"/>
      <c r="M13" s="130"/>
      <c r="N13" s="130"/>
      <c r="O13" s="130"/>
    </row>
    <row r="14" spans="1:12" s="131" customFormat="1" ht="12.75">
      <c r="A14" s="142"/>
      <c r="B14" s="142"/>
      <c r="C14" s="142"/>
      <c r="D14" s="142"/>
      <c r="F14" s="143" t="s">
        <v>11</v>
      </c>
      <c r="H14" s="129"/>
      <c r="I14" s="129"/>
      <c r="J14" s="129"/>
      <c r="K14" s="129"/>
      <c r="L14" s="129"/>
    </row>
    <row r="15" spans="1:11" ht="12.75" customHeight="1">
      <c r="A15" s="186" t="s">
        <v>12</v>
      </c>
      <c r="B15" s="186" t="s">
        <v>13</v>
      </c>
      <c r="C15" s="186" t="s">
        <v>242</v>
      </c>
      <c r="D15" s="186" t="s">
        <v>243</v>
      </c>
      <c r="E15" s="186"/>
      <c r="F15" s="186"/>
      <c r="G15" s="186"/>
      <c r="H15" s="186"/>
      <c r="I15" s="186" t="s">
        <v>244</v>
      </c>
      <c r="J15" s="186" t="s">
        <v>245</v>
      </c>
      <c r="K15" s="5"/>
    </row>
    <row r="16" spans="1:11" ht="63.75">
      <c r="A16" s="186"/>
      <c r="B16" s="186"/>
      <c r="C16" s="186"/>
      <c r="D16" s="22" t="s">
        <v>130</v>
      </c>
      <c r="E16" s="22" t="s">
        <v>132</v>
      </c>
      <c r="F16" s="22" t="s">
        <v>246</v>
      </c>
      <c r="G16" s="22" t="s">
        <v>134</v>
      </c>
      <c r="H16" s="22" t="s">
        <v>135</v>
      </c>
      <c r="I16" s="186"/>
      <c r="J16" s="186"/>
      <c r="K16" s="5"/>
    </row>
    <row r="17" spans="1:11" ht="13.5" customHeight="1">
      <c r="A17" s="144">
        <v>1</v>
      </c>
      <c r="B17" s="144">
        <v>2</v>
      </c>
      <c r="C17" s="144">
        <v>3</v>
      </c>
      <c r="D17" s="144">
        <v>4</v>
      </c>
      <c r="E17" s="144">
        <v>5</v>
      </c>
      <c r="F17" s="144">
        <v>6</v>
      </c>
      <c r="G17" s="144">
        <v>7</v>
      </c>
      <c r="H17" s="144">
        <v>8</v>
      </c>
      <c r="I17" s="144">
        <v>9</v>
      </c>
      <c r="J17" s="144">
        <v>10</v>
      </c>
      <c r="K17" s="13"/>
    </row>
    <row r="18" spans="1:11" ht="15.75">
      <c r="A18" s="22">
        <v>1</v>
      </c>
      <c r="B18" s="145" t="s">
        <v>247</v>
      </c>
      <c r="C18" s="22"/>
      <c r="D18" s="22"/>
      <c r="E18" s="22"/>
      <c r="F18" s="22"/>
      <c r="G18" s="22"/>
      <c r="H18" s="22"/>
      <c r="I18" s="146">
        <f aca="true" t="shared" si="0" ref="I18:I34">SUM(D18:H18)</f>
        <v>0</v>
      </c>
      <c r="J18" s="147"/>
      <c r="K18" s="148"/>
    </row>
    <row r="19" spans="1:11" ht="36" customHeight="1">
      <c r="A19" s="144">
        <v>2</v>
      </c>
      <c r="B19" s="149" t="s">
        <v>248</v>
      </c>
      <c r="C19" s="22"/>
      <c r="D19" s="144" t="s">
        <v>249</v>
      </c>
      <c r="E19" s="144"/>
      <c r="F19" s="144" t="s">
        <v>249</v>
      </c>
      <c r="G19" s="144" t="s">
        <v>249</v>
      </c>
      <c r="H19" s="144" t="s">
        <v>249</v>
      </c>
      <c r="I19" s="146">
        <f t="shared" si="0"/>
        <v>0</v>
      </c>
      <c r="J19" s="150" t="s">
        <v>249</v>
      </c>
      <c r="K19" s="151"/>
    </row>
    <row r="20" spans="1:11" ht="30" customHeight="1">
      <c r="A20" s="144">
        <v>3</v>
      </c>
      <c r="B20" s="149" t="s">
        <v>250</v>
      </c>
      <c r="C20" s="22"/>
      <c r="D20" s="144" t="s">
        <v>249</v>
      </c>
      <c r="E20" s="144"/>
      <c r="F20" s="144" t="s">
        <v>249</v>
      </c>
      <c r="G20" s="144" t="s">
        <v>249</v>
      </c>
      <c r="H20" s="144" t="s">
        <v>249</v>
      </c>
      <c r="I20" s="146">
        <f t="shared" si="0"/>
        <v>0</v>
      </c>
      <c r="J20" s="150" t="s">
        <v>249</v>
      </c>
      <c r="K20" s="151"/>
    </row>
    <row r="21" spans="1:11" ht="25.5">
      <c r="A21" s="144">
        <v>4</v>
      </c>
      <c r="B21" s="149" t="s">
        <v>251</v>
      </c>
      <c r="C21" s="144"/>
      <c r="D21" s="144" t="s">
        <v>249</v>
      </c>
      <c r="E21" s="144"/>
      <c r="F21" s="144" t="s">
        <v>249</v>
      </c>
      <c r="G21" s="144" t="s">
        <v>249</v>
      </c>
      <c r="H21" s="144"/>
      <c r="I21" s="146">
        <f t="shared" si="0"/>
        <v>0</v>
      </c>
      <c r="J21" s="150" t="s">
        <v>249</v>
      </c>
      <c r="K21" s="151"/>
    </row>
    <row r="22" spans="1:11" ht="15.75">
      <c r="A22" s="144">
        <v>5</v>
      </c>
      <c r="B22" s="149" t="s">
        <v>252</v>
      </c>
      <c r="C22" s="144"/>
      <c r="D22" s="144" t="s">
        <v>249</v>
      </c>
      <c r="E22" s="144" t="s">
        <v>249</v>
      </c>
      <c r="F22" s="144"/>
      <c r="G22" s="144" t="s">
        <v>249</v>
      </c>
      <c r="H22" s="144" t="s">
        <v>249</v>
      </c>
      <c r="I22" s="146">
        <f t="shared" si="0"/>
        <v>0</v>
      </c>
      <c r="J22" s="150" t="s">
        <v>249</v>
      </c>
      <c r="K22" s="151"/>
    </row>
    <row r="23" spans="1:11" ht="15.75">
      <c r="A23" s="144">
        <v>6</v>
      </c>
      <c r="B23" s="149" t="s">
        <v>253</v>
      </c>
      <c r="C23" s="144"/>
      <c r="D23" s="144" t="s">
        <v>249</v>
      </c>
      <c r="E23" s="144" t="s">
        <v>249</v>
      </c>
      <c r="F23" s="144"/>
      <c r="G23" s="144" t="s">
        <v>249</v>
      </c>
      <c r="H23" s="144" t="s">
        <v>249</v>
      </c>
      <c r="I23" s="146">
        <f t="shared" si="0"/>
        <v>0</v>
      </c>
      <c r="J23" s="150" t="s">
        <v>249</v>
      </c>
      <c r="K23" s="151"/>
    </row>
    <row r="24" spans="1:11" ht="25.5">
      <c r="A24" s="144">
        <v>7</v>
      </c>
      <c r="B24" s="149" t="s">
        <v>254</v>
      </c>
      <c r="C24" s="144"/>
      <c r="D24" s="144"/>
      <c r="E24" s="144" t="s">
        <v>249</v>
      </c>
      <c r="F24" s="144" t="s">
        <v>249</v>
      </c>
      <c r="G24" s="144" t="s">
        <v>249</v>
      </c>
      <c r="H24" s="144" t="s">
        <v>249</v>
      </c>
      <c r="I24" s="146">
        <f t="shared" si="0"/>
        <v>0</v>
      </c>
      <c r="J24" s="152"/>
      <c r="K24" s="153"/>
    </row>
    <row r="25" spans="1:11" ht="25.5">
      <c r="A25" s="144">
        <v>8</v>
      </c>
      <c r="B25" s="149" t="s">
        <v>255</v>
      </c>
      <c r="C25" s="22"/>
      <c r="D25" s="144" t="s">
        <v>249</v>
      </c>
      <c r="E25" s="144" t="s">
        <v>249</v>
      </c>
      <c r="F25" s="144" t="s">
        <v>249</v>
      </c>
      <c r="G25" s="144"/>
      <c r="H25" s="144"/>
      <c r="I25" s="146">
        <f t="shared" si="0"/>
        <v>0</v>
      </c>
      <c r="J25" s="152"/>
      <c r="K25" s="153"/>
    </row>
    <row r="26" spans="1:11" ht="12.75">
      <c r="A26" s="22">
        <v>9</v>
      </c>
      <c r="B26" s="145" t="s">
        <v>256</v>
      </c>
      <c r="C26" s="22"/>
      <c r="D26" s="144"/>
      <c r="E26" s="144"/>
      <c r="F26" s="144"/>
      <c r="G26" s="144"/>
      <c r="H26" s="144"/>
      <c r="I26" s="146">
        <f t="shared" si="0"/>
        <v>0</v>
      </c>
      <c r="J26" s="154"/>
      <c r="K26" s="155"/>
    </row>
    <row r="27" spans="1:11" ht="38.25">
      <c r="A27" s="144">
        <v>10</v>
      </c>
      <c r="B27" s="149" t="s">
        <v>248</v>
      </c>
      <c r="C27" s="22"/>
      <c r="D27" s="144" t="s">
        <v>249</v>
      </c>
      <c r="E27" s="144"/>
      <c r="F27" s="144" t="s">
        <v>249</v>
      </c>
      <c r="G27" s="144" t="s">
        <v>249</v>
      </c>
      <c r="H27" s="144" t="s">
        <v>249</v>
      </c>
      <c r="I27" s="146">
        <f t="shared" si="0"/>
        <v>0</v>
      </c>
      <c r="J27" s="150" t="s">
        <v>249</v>
      </c>
      <c r="K27" s="151"/>
    </row>
    <row r="28" spans="1:11" ht="25.5">
      <c r="A28" s="144">
        <v>11</v>
      </c>
      <c r="B28" s="149" t="s">
        <v>250</v>
      </c>
      <c r="C28" s="22"/>
      <c r="D28" s="144" t="s">
        <v>249</v>
      </c>
      <c r="E28" s="144"/>
      <c r="F28" s="144" t="s">
        <v>249</v>
      </c>
      <c r="G28" s="144" t="s">
        <v>249</v>
      </c>
      <c r="H28" s="144" t="s">
        <v>249</v>
      </c>
      <c r="I28" s="146">
        <f t="shared" si="0"/>
        <v>0</v>
      </c>
      <c r="J28" s="150" t="s">
        <v>249</v>
      </c>
      <c r="K28" s="151"/>
    </row>
    <row r="29" spans="1:11" ht="25.5">
      <c r="A29" s="144">
        <v>12</v>
      </c>
      <c r="B29" s="149" t="s">
        <v>251</v>
      </c>
      <c r="C29" s="22"/>
      <c r="D29" s="144" t="s">
        <v>249</v>
      </c>
      <c r="E29" s="144"/>
      <c r="F29" s="144" t="s">
        <v>249</v>
      </c>
      <c r="G29" s="144" t="s">
        <v>249</v>
      </c>
      <c r="H29" s="144"/>
      <c r="I29" s="146">
        <f t="shared" si="0"/>
        <v>0</v>
      </c>
      <c r="J29" s="150" t="s">
        <v>249</v>
      </c>
      <c r="K29" s="151"/>
    </row>
    <row r="30" spans="1:11" ht="15.75">
      <c r="A30" s="144">
        <v>13</v>
      </c>
      <c r="B30" s="149" t="s">
        <v>252</v>
      </c>
      <c r="C30" s="22"/>
      <c r="D30" s="144" t="s">
        <v>249</v>
      </c>
      <c r="E30" s="144" t="s">
        <v>249</v>
      </c>
      <c r="F30" s="144"/>
      <c r="G30" s="144" t="s">
        <v>249</v>
      </c>
      <c r="H30" s="144" t="s">
        <v>249</v>
      </c>
      <c r="I30" s="146">
        <f t="shared" si="0"/>
        <v>0</v>
      </c>
      <c r="J30" s="150" t="s">
        <v>249</v>
      </c>
      <c r="K30" s="151"/>
    </row>
    <row r="31" spans="1:11" ht="15.75">
      <c r="A31" s="144">
        <v>14</v>
      </c>
      <c r="B31" s="149" t="s">
        <v>253</v>
      </c>
      <c r="C31" s="22"/>
      <c r="D31" s="144" t="s">
        <v>249</v>
      </c>
      <c r="E31" s="144" t="s">
        <v>249</v>
      </c>
      <c r="F31" s="144"/>
      <c r="G31" s="144" t="s">
        <v>249</v>
      </c>
      <c r="H31" s="144" t="s">
        <v>249</v>
      </c>
      <c r="I31" s="146">
        <f t="shared" si="0"/>
        <v>0</v>
      </c>
      <c r="J31" s="150" t="s">
        <v>249</v>
      </c>
      <c r="K31" s="151"/>
    </row>
    <row r="32" spans="1:11" ht="25.5">
      <c r="A32" s="144">
        <v>15</v>
      </c>
      <c r="B32" s="149" t="s">
        <v>257</v>
      </c>
      <c r="C32" s="22"/>
      <c r="D32" s="144"/>
      <c r="E32" s="144" t="s">
        <v>249</v>
      </c>
      <c r="F32" s="144" t="s">
        <v>249</v>
      </c>
      <c r="G32" s="144" t="s">
        <v>249</v>
      </c>
      <c r="H32" s="144" t="s">
        <v>249</v>
      </c>
      <c r="I32" s="146">
        <f t="shared" si="0"/>
        <v>0</v>
      </c>
      <c r="J32" s="152"/>
      <c r="K32" s="153"/>
    </row>
    <row r="33" spans="1:11" ht="25.5">
      <c r="A33" s="144">
        <v>16</v>
      </c>
      <c r="B33" s="149" t="s">
        <v>255</v>
      </c>
      <c r="C33" s="22"/>
      <c r="D33" s="144" t="s">
        <v>249</v>
      </c>
      <c r="E33" s="144" t="s">
        <v>249</v>
      </c>
      <c r="F33" s="144" t="s">
        <v>249</v>
      </c>
      <c r="G33" s="144"/>
      <c r="H33" s="144">
        <v>0</v>
      </c>
      <c r="I33" s="146">
        <f t="shared" si="0"/>
        <v>0</v>
      </c>
      <c r="J33" s="152"/>
      <c r="K33" s="153"/>
    </row>
    <row r="34" spans="1:11" ht="12.75">
      <c r="A34" s="22">
        <v>17</v>
      </c>
      <c r="B34" s="156" t="s">
        <v>258</v>
      </c>
      <c r="C34" s="22"/>
      <c r="D34" s="22"/>
      <c r="E34" s="22"/>
      <c r="F34" s="22"/>
      <c r="G34" s="22"/>
      <c r="H34" s="22">
        <v>0</v>
      </c>
      <c r="I34" s="146">
        <f t="shared" si="0"/>
        <v>0</v>
      </c>
      <c r="J34" s="154"/>
      <c r="K34" s="155"/>
    </row>
    <row r="35" spans="1:11" ht="12.75">
      <c r="A35" s="5"/>
      <c r="B35" s="157"/>
      <c r="C35" s="5"/>
      <c r="D35" s="5"/>
      <c r="E35" s="5"/>
      <c r="F35" s="5"/>
      <c r="G35" s="5"/>
      <c r="H35" s="5"/>
      <c r="I35" s="158"/>
      <c r="J35" s="155"/>
      <c r="K35" s="155"/>
    </row>
    <row r="36" spans="1:11" ht="12.75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77" customFormat="1" ht="12.75" customHeight="1">
      <c r="A37" s="79"/>
      <c r="B37" s="185" t="s">
        <v>144</v>
      </c>
      <c r="C37" s="185"/>
      <c r="D37" s="185"/>
      <c r="E37" s="74"/>
      <c r="F37" s="159"/>
      <c r="H37" s="185" t="s">
        <v>145</v>
      </c>
      <c r="I37" s="185"/>
      <c r="J37" s="185"/>
      <c r="K37" s="114"/>
    </row>
    <row r="38" spans="2:11" s="86" customFormat="1" ht="18.75" customHeight="1">
      <c r="B38" s="191" t="s">
        <v>146</v>
      </c>
      <c r="C38" s="191"/>
      <c r="D38" s="191"/>
      <c r="E38" s="80"/>
      <c r="F38" s="1" t="s">
        <v>147</v>
      </c>
      <c r="H38" s="191" t="s">
        <v>148</v>
      </c>
      <c r="I38" s="191"/>
      <c r="J38" s="191"/>
      <c r="K38" s="1"/>
    </row>
    <row r="39" spans="2:11" s="86" customFormat="1" ht="18.75" customHeight="1">
      <c r="B39" s="1"/>
      <c r="C39" s="1"/>
      <c r="D39" s="1"/>
      <c r="E39" s="80"/>
      <c r="F39" s="1"/>
      <c r="H39" s="1"/>
      <c r="I39" s="1"/>
      <c r="J39" s="1"/>
      <c r="K39" s="1"/>
    </row>
    <row r="40" spans="1:11" ht="15" customHeight="1">
      <c r="A40" s="160" t="s">
        <v>259</v>
      </c>
      <c r="B40" s="161"/>
      <c r="C40" s="161"/>
      <c r="D40" s="162"/>
      <c r="E40" s="160"/>
      <c r="F40" s="160"/>
      <c r="H40" s="160"/>
      <c r="I40" s="160"/>
      <c r="J40" s="160"/>
      <c r="K40" s="160"/>
    </row>
    <row r="42" spans="1:2" ht="12.75">
      <c r="A42" s="135"/>
      <c r="B42" s="135"/>
    </row>
  </sheetData>
  <sheetProtection selectLockedCells="1" selectUnlockedCells="1"/>
  <mergeCells count="18">
    <mergeCell ref="B37:D37"/>
    <mergeCell ref="H37:J37"/>
    <mergeCell ref="B38:D38"/>
    <mergeCell ref="H38:J38"/>
    <mergeCell ref="A12:L12"/>
    <mergeCell ref="E13:F13"/>
    <mergeCell ref="A15:A16"/>
    <mergeCell ref="B15:B16"/>
    <mergeCell ref="C15:C16"/>
    <mergeCell ref="D15:H15"/>
    <mergeCell ref="I15:I16"/>
    <mergeCell ref="J15:J16"/>
    <mergeCell ref="C4:H4"/>
    <mergeCell ref="A5:L5"/>
    <mergeCell ref="A6:L6"/>
    <mergeCell ref="A7:L7"/>
    <mergeCell ref="A9:L9"/>
    <mergeCell ref="A10:L10"/>
  </mergeCells>
  <printOptions horizontalCentered="1"/>
  <pageMargins left="0.7479166666666667" right="0.7479166666666667" top="0.7875" bottom="0.7875" header="0.5118055555555555" footer="0.5118055555555555"/>
  <pageSetup fitToHeight="1" fitToWidth="1" horizontalDpi="300" verticalDpi="300" orientation="portrait" paperSize="9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EeeBox</cp:lastModifiedBy>
  <cp:lastPrinted>2014-03-19T14:56:41Z</cp:lastPrinted>
  <dcterms:modified xsi:type="dcterms:W3CDTF">2014-10-27T08:46:57Z</dcterms:modified>
  <cp:category/>
  <cp:version/>
  <cp:contentType/>
  <cp:contentStatus/>
</cp:coreProperties>
</file>